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13_ncr:1_{0FA13D29-5E36-426E-AEA5-A83F0862C300}" xr6:coauthVersionLast="47" xr6:coauthVersionMax="47" xr10:uidLastSave="{00000000-0000-0000-0000-000000000000}"/>
  <bookViews>
    <workbookView xWindow="28695" yWindow="0" windowWidth="14610" windowHeight="15585" firstSheet="5" activeTab="8" xr2:uid="{00000000-000D-0000-FFFF-FFFF00000000}"/>
  </bookViews>
  <sheets>
    <sheet name="KRKC PP" sheetId="3" r:id="rId1"/>
    <sheet name="KRE VPP" sheetId="4" r:id="rId2"/>
    <sheet name="Plutiškių gimnazijos VPP" sheetId="5" r:id="rId3"/>
    <sheet name="RŽMM VPP" sheetId="6" r:id="rId4"/>
    <sheet name="PPT VPP" sheetId="7" r:id="rId5"/>
    <sheet name="KRSC VPP" sheetId="8" r:id="rId6"/>
    <sheet name="KR Saulės mokyklos VPP" sheetId="9" r:id="rId7"/>
    <sheet name="PSPC VPP" sheetId="10" r:id="rId8"/>
    <sheet name="TVIC VPP" sheetId="11" r:id="rId9"/>
    <sheet name="Priešgaisrinė tarnybos VPP" sheetId="12" r:id="rId10"/>
    <sheet name="KRMD Elma VPP" sheetId="13" r:id="rId11"/>
    <sheet name="KGG VPP" sheetId="14" r:id="rId12"/>
    <sheet name="KRJDVB VPP" sheetId="15" r:id="rId13"/>
    <sheet name="KRSVSB VPP" sheetId="16" r:id="rId1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40" i="10" l="1"/>
  <c r="A139" i="10"/>
  <c r="A138" i="10"/>
  <c r="A137" i="10"/>
  <c r="A136" i="10"/>
  <c r="A135" i="10"/>
  <c r="A134" i="10"/>
  <c r="A133" i="10"/>
  <c r="A132" i="10"/>
  <c r="A131" i="10"/>
  <c r="A130" i="10"/>
  <c r="A129" i="10"/>
  <c r="A128" i="10"/>
  <c r="A127" i="10"/>
  <c r="A126" i="10"/>
  <c r="A125" i="10"/>
  <c r="A124" i="10"/>
  <c r="A123" i="10"/>
  <c r="A122" i="10"/>
  <c r="A121" i="10"/>
  <c r="A120" i="10"/>
  <c r="A119" i="10"/>
  <c r="A118" i="10"/>
  <c r="A117" i="10"/>
  <c r="A116" i="10"/>
  <c r="A115" i="10"/>
  <c r="A114" i="10"/>
  <c r="A113" i="10"/>
  <c r="A112" i="10"/>
  <c r="A111" i="10"/>
  <c r="A110" i="10"/>
  <c r="A109" i="10"/>
  <c r="A108" i="10"/>
  <c r="A107" i="10"/>
  <c r="A106" i="10"/>
  <c r="A105" i="10"/>
  <c r="A104" i="10"/>
  <c r="A103" i="10"/>
  <c r="A102" i="10"/>
  <c r="A101" i="10"/>
  <c r="A100" i="10"/>
  <c r="A99" i="10"/>
  <c r="A98" i="10"/>
  <c r="A97" i="10"/>
  <c r="A96" i="10"/>
  <c r="A95" i="10"/>
  <c r="A94" i="10"/>
  <c r="A93" i="10"/>
  <c r="A92" i="10"/>
  <c r="A91" i="10"/>
  <c r="A90" i="10"/>
  <c r="A89" i="10"/>
  <c r="A88" i="10"/>
  <c r="A87" i="10"/>
  <c r="A86" i="10"/>
  <c r="A85" i="10"/>
  <c r="A84" i="10"/>
  <c r="A83" i="10"/>
  <c r="A82" i="10"/>
  <c r="A81" i="10"/>
  <c r="A80" i="10"/>
  <c r="A79" i="10"/>
  <c r="A78" i="10"/>
  <c r="A77" i="10"/>
  <c r="A76" i="10"/>
  <c r="A75" i="10"/>
  <c r="A74" i="10"/>
  <c r="A73" i="10"/>
  <c r="A72" i="10"/>
  <c r="A71" i="10"/>
  <c r="A70" i="10"/>
  <c r="A69" i="10"/>
  <c r="A68" i="10"/>
  <c r="A67" i="10"/>
  <c r="A66" i="10"/>
  <c r="A65" i="10"/>
  <c r="A64" i="10"/>
  <c r="A63" i="10"/>
  <c r="A62" i="10"/>
  <c r="A61" i="10"/>
  <c r="A60" i="10"/>
  <c r="A59" i="10"/>
  <c r="A58" i="10"/>
  <c r="A57" i="10"/>
  <c r="A56" i="10"/>
  <c r="A55" i="10"/>
  <c r="A54" i="10"/>
  <c r="A53" i="10"/>
  <c r="A52" i="10"/>
  <c r="A51" i="10"/>
  <c r="A50" i="10"/>
  <c r="A49" i="10"/>
  <c r="A48" i="10"/>
  <c r="A47" i="10"/>
  <c r="A46" i="10"/>
  <c r="A45" i="10"/>
  <c r="A44" i="10"/>
  <c r="A43" i="10"/>
  <c r="A42" i="10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12" i="10"/>
  <c r="A11" i="10"/>
  <c r="A10" i="10"/>
  <c r="A9" i="10"/>
  <c r="A8" i="10"/>
  <c r="A7" i="10"/>
  <c r="I47" i="5"/>
  <c r="H46" i="5"/>
  <c r="G46" i="5" s="1"/>
  <c r="H45" i="5"/>
  <c r="G45" i="5" s="1"/>
  <c r="H44" i="5"/>
  <c r="G44" i="5"/>
  <c r="H43" i="5"/>
  <c r="G43" i="5" s="1"/>
  <c r="H42" i="5"/>
  <c r="G42" i="5"/>
  <c r="H41" i="5"/>
  <c r="G41" i="5" s="1"/>
  <c r="H40" i="5"/>
  <c r="G40" i="5"/>
  <c r="H39" i="5"/>
  <c r="G39" i="5" s="1"/>
  <c r="H38" i="5"/>
  <c r="G38" i="5"/>
  <c r="H37" i="5"/>
  <c r="G37" i="5" s="1"/>
  <c r="H36" i="5"/>
  <c r="G36" i="5"/>
  <c r="H35" i="5"/>
  <c r="G35" i="5" s="1"/>
  <c r="H34" i="5"/>
  <c r="G34" i="5"/>
  <c r="H33" i="5"/>
  <c r="G33" i="5" s="1"/>
  <c r="H32" i="5"/>
  <c r="G32" i="5"/>
  <c r="H31" i="5"/>
  <c r="G31" i="5" s="1"/>
  <c r="H30" i="5"/>
  <c r="G30" i="5"/>
  <c r="H29" i="5"/>
  <c r="G29" i="5" s="1"/>
  <c r="H28" i="5"/>
  <c r="G28" i="5"/>
  <c r="H27" i="5"/>
  <c r="G27" i="5" s="1"/>
  <c r="H26" i="5"/>
  <c r="G26" i="5"/>
  <c r="H25" i="5"/>
  <c r="G25" i="5" s="1"/>
  <c r="H24" i="5"/>
  <c r="G24" i="5"/>
  <c r="H23" i="5"/>
  <c r="G23" i="5" s="1"/>
  <c r="H22" i="5"/>
  <c r="G22" i="5"/>
  <c r="H21" i="5"/>
  <c r="G21" i="5" s="1"/>
  <c r="H20" i="5"/>
  <c r="G20" i="5"/>
  <c r="H19" i="5"/>
  <c r="G19" i="5" s="1"/>
  <c r="H18" i="5"/>
  <c r="G18" i="5"/>
  <c r="H17" i="5"/>
  <c r="G17" i="5" s="1"/>
  <c r="H16" i="5"/>
  <c r="G16" i="5"/>
  <c r="H15" i="5"/>
  <c r="G15" i="5" s="1"/>
  <c r="H14" i="5"/>
  <c r="G14" i="5"/>
  <c r="H13" i="5"/>
  <c r="G13" i="5" s="1"/>
  <c r="H12" i="5"/>
  <c r="G12" i="5"/>
  <c r="H11" i="5"/>
  <c r="G11" i="5" s="1"/>
  <c r="H10" i="5"/>
  <c r="G10" i="5"/>
  <c r="H9" i="5"/>
  <c r="G9" i="5" s="1"/>
  <c r="H8" i="5"/>
  <c r="G8" i="5"/>
  <c r="H7" i="5"/>
  <c r="H47" i="5" s="1"/>
  <c r="G7" i="5" l="1"/>
  <c r="G47" i="5" s="1"/>
  <c r="I48" i="5" s="1"/>
</calcChain>
</file>

<file path=xl/sharedStrings.xml><?xml version="1.0" encoding="utf-8"?>
<sst xmlns="http://schemas.openxmlformats.org/spreadsheetml/2006/main" count="6252" uniqueCount="1754">
  <si>
    <t>Pirkimo objekto pavadinimas</t>
  </si>
  <si>
    <t>Numatomų pirkti prekių kiekiai bei paslaugų ar darbų apimtys (jei įmanoma)</t>
  </si>
  <si>
    <t>Numatoma pirkimo vertė, Eur be PVM</t>
  </si>
  <si>
    <t>Ketinamos sudaryti pirkimo sutarties trukmė (su pratęsimais)</t>
  </si>
  <si>
    <t>Ar pirkimas bus elektroninis ir atliekamas CVP IS priemonėmis</t>
  </si>
  <si>
    <t>Neskelbiama apklausa</t>
  </si>
  <si>
    <t>Pagrindinis pirkimo objekto kodas pagal BVPŽ, papildomi BVPŽ kodai (jei jų yra)</t>
  </si>
  <si>
    <t>Skelbiama apklausa</t>
  </si>
  <si>
    <t>Atviras konkursas (supaprastintas)</t>
  </si>
  <si>
    <t>Planuojamas ketvirtis</t>
  </si>
  <si>
    <t xml:space="preserve">Pirkimas per CPO </t>
  </si>
  <si>
    <t>Įstaigos, kuri inicijuoja pirkimą, pavadinimas</t>
  </si>
  <si>
    <t>Kazlų Rūdos savivaldybės mero</t>
  </si>
  <si>
    <t>priedas</t>
  </si>
  <si>
    <t>potvarkio MV-</t>
  </si>
  <si>
    <t>2020 m. kovo        d.</t>
  </si>
  <si>
    <t xml:space="preserve">* Numatomas pirkimo būdas </t>
  </si>
  <si>
    <t>Pagrindiniai pirkimo būdai:</t>
  </si>
  <si>
    <t>Kompiuterinė įranga ir reikmenys</t>
  </si>
  <si>
    <t>Įvairūs maisto produktai</t>
  </si>
  <si>
    <t>Dovanos ir apdovanojimai</t>
  </si>
  <si>
    <t>30200000-1</t>
  </si>
  <si>
    <t>15800000-6</t>
  </si>
  <si>
    <t>18530000-3</t>
  </si>
  <si>
    <t>I-IV ketv.</t>
  </si>
  <si>
    <t xml:space="preserve"> II-IV  ketv.</t>
  </si>
  <si>
    <t>II-IV ketv.</t>
  </si>
  <si>
    <t>Iki sutarties įvykdymo</t>
  </si>
  <si>
    <t>Remonto ir priežiūros paslaugos, susijusios su pastatais</t>
  </si>
  <si>
    <t>Viešieji tualetai</t>
  </si>
  <si>
    <t>50700000-2</t>
  </si>
  <si>
    <t>45215500-2</t>
  </si>
  <si>
    <t>III-IV ketv.</t>
  </si>
  <si>
    <t>Švietimo ir mokymo paslaugos</t>
  </si>
  <si>
    <t>Transporto priemonės remonto, priežiūros ir panašios paslaugos</t>
  </si>
  <si>
    <t>Meninės ir literatūrinės kūrybos bei interpretavimo paslaugos</t>
  </si>
  <si>
    <t>Finansinės ir draudimo paslaugos</t>
  </si>
  <si>
    <t>IT paslaugos: konsultavimas, programinės įrangos kūrimas, internetas ir aptarnavimo paslaugos</t>
  </si>
  <si>
    <t>50800000-3</t>
  </si>
  <si>
    <t>80000000-4</t>
  </si>
  <si>
    <t>50100000-6</t>
  </si>
  <si>
    <t>92310000-7</t>
  </si>
  <si>
    <t>66000000-0</t>
  </si>
  <si>
    <t>72000000-5</t>
  </si>
  <si>
    <t>II –III ketv.</t>
  </si>
  <si>
    <t>12 mėn.</t>
  </si>
  <si>
    <t>Leidybos paslaugos</t>
  </si>
  <si>
    <t>Reklamos paslauga</t>
  </si>
  <si>
    <t>Teisinės konsultavimo ir informacijos paslaugos</t>
  </si>
  <si>
    <t>Maitinimo paslaugos</t>
  </si>
  <si>
    <t>Su renginiais susijusios paslaugos</t>
  </si>
  <si>
    <t>Keleivių transporto priemonių nuoma su vairuotoju</t>
  </si>
  <si>
    <t>79970000-4</t>
  </si>
  <si>
    <t>79341000-6</t>
  </si>
  <si>
    <t>79140000-7</t>
  </si>
  <si>
    <t>55510000-8</t>
  </si>
  <si>
    <t>79952000-2</t>
  </si>
  <si>
    <t>60170000-0</t>
  </si>
  <si>
    <t>Kazlų Rūdos sav. Kultūros centras</t>
  </si>
  <si>
    <t xml:space="preserve"> 12 mėn.</t>
  </si>
  <si>
    <t>Ne</t>
  </si>
  <si>
    <t>Taip</t>
  </si>
  <si>
    <t>Biuro reikmenys</t>
  </si>
  <si>
    <t>Baterijos</t>
  </si>
  <si>
    <t>Statybinės medžiagos ir panašūs gaminiai</t>
  </si>
  <si>
    <t>`</t>
  </si>
  <si>
    <t>I ketv.</t>
  </si>
  <si>
    <t>30192000-1</t>
  </si>
  <si>
    <t>31440000-2</t>
  </si>
  <si>
    <t>44100000-1</t>
  </si>
  <si>
    <t>Įvairios remonto ir priežiūros paslaugos (gesintuvų pildymas, patikra)</t>
  </si>
  <si>
    <t>Apsaugos paslaugos</t>
  </si>
  <si>
    <t>79710000-4</t>
  </si>
  <si>
    <t>Mikrofonai ir garsiakalbiai</t>
  </si>
  <si>
    <t>IV ketv.</t>
  </si>
  <si>
    <t>32340000-8</t>
  </si>
  <si>
    <t xml:space="preserve"> Iki sutarties įvykdymo</t>
  </si>
  <si>
    <t>I - IV ketv.</t>
  </si>
  <si>
    <t>Stacionarios pakėlimo sistemos</t>
  </si>
  <si>
    <t>II-IV  ketv.</t>
  </si>
  <si>
    <t>09134200-9</t>
  </si>
  <si>
    <t>Kazlų Rūdos savivaldybė</t>
  </si>
  <si>
    <t>Apšvietimo įrenginiai ir elektros šviestuvai.</t>
  </si>
  <si>
    <t>31500000-1</t>
  </si>
  <si>
    <t>Apklausa raštu</t>
  </si>
  <si>
    <t>39111000-3</t>
  </si>
  <si>
    <t>Baldai</t>
  </si>
  <si>
    <t>Muzikos instrumentai ir jų dalys</t>
  </si>
  <si>
    <t>37300000-1</t>
  </si>
  <si>
    <t>CVP IS</t>
  </si>
  <si>
    <t>Garso ir vaizdo aparatūra</t>
  </si>
  <si>
    <t>32321200-1</t>
  </si>
  <si>
    <t>Tekstilės audiniai ir susiję gaminiai</t>
  </si>
  <si>
    <t>19200000-8</t>
  </si>
  <si>
    <t>Dyzelinis kuras</t>
  </si>
  <si>
    <t>3000, 00</t>
  </si>
  <si>
    <t>2000, 00</t>
  </si>
  <si>
    <t>5000, 00</t>
  </si>
  <si>
    <t>Kultūrinių renginių organizavimo paslaugos</t>
  </si>
  <si>
    <t>79952100-3</t>
  </si>
  <si>
    <t>Siuvimo paslaugos</t>
  </si>
  <si>
    <t>98393000-4</t>
  </si>
  <si>
    <t>Sėdimieji baldai</t>
  </si>
  <si>
    <t>I- IV ketv.</t>
  </si>
  <si>
    <t>42413100-5</t>
  </si>
  <si>
    <t>Elektra</t>
  </si>
  <si>
    <t>09310000-5</t>
  </si>
  <si>
    <t>Apklausa žodžiu</t>
  </si>
  <si>
    <t>4000, 00</t>
  </si>
  <si>
    <t>2500, 00</t>
  </si>
  <si>
    <t>10 000, 00</t>
  </si>
  <si>
    <t>50 000, 00</t>
  </si>
  <si>
    <t>200 000, 00</t>
  </si>
  <si>
    <t>II-III ketv.</t>
  </si>
  <si>
    <t>Pagal poreikį</t>
  </si>
  <si>
    <t>2026 biudžetiniais metais numatomų  pirkimų planas</t>
  </si>
  <si>
    <t>30 000, 00</t>
  </si>
  <si>
    <t xml:space="preserve">1 priedas prie </t>
  </si>
  <si>
    <t>UAB "Kazlų Rūdos energija"</t>
  </si>
  <si>
    <t>2026-01-22 direktoriaus įsakymo V-6</t>
  </si>
  <si>
    <t>Eil. Nr.</t>
  </si>
  <si>
    <t>BVPŽ kodas</t>
  </si>
  <si>
    <t>Pavadinimas pagal BVPŽ</t>
  </si>
  <si>
    <t>Pirkimo pavadinimas</t>
  </si>
  <si>
    <t>Numatomų pirkti prekių kiekiai bei paslaugų ar darbų apimtys</t>
  </si>
  <si>
    <t>Numatoma pirkimo pradžia (ketvirtis)</t>
  </si>
  <si>
    <t>Numatomas pirkimo būdas</t>
  </si>
  <si>
    <t>Sutarties tipas</t>
  </si>
  <si>
    <t>Suma be PVM</t>
  </si>
  <si>
    <t>Perkamo pbjekto rūšis</t>
  </si>
  <si>
    <t>Sutarties terminas</t>
  </si>
  <si>
    <t>Finansavimas</t>
  </si>
  <si>
    <t>Prekė</t>
  </si>
  <si>
    <t>03114100-4</t>
  </si>
  <si>
    <t>Šiaudai</t>
  </si>
  <si>
    <t>Augalų audinių atliekos (šiaudai) komposto gamybai</t>
  </si>
  <si>
    <t>I-IV</t>
  </si>
  <si>
    <t>Žodinė sutartis</t>
  </si>
  <si>
    <t>Audronė Pupienė</t>
  </si>
  <si>
    <t>Bendrovės lėšos</t>
  </si>
  <si>
    <t>03410000-7</t>
  </si>
  <si>
    <t>Mediena</t>
  </si>
  <si>
    <t>Linas Vaitkūnas</t>
  </si>
  <si>
    <t>09111400-4</t>
  </si>
  <si>
    <t>Medienos kuras</t>
  </si>
  <si>
    <t>Biokuras (centraliniam šildymui)</t>
  </si>
  <si>
    <t>Ribotas konkursas</t>
  </si>
  <si>
    <t>Rašytinė sutartis</t>
  </si>
  <si>
    <t>Darius Šidlauskas</t>
  </si>
  <si>
    <t>Medienos granulės (nutolusios katilinės)</t>
  </si>
  <si>
    <t>16311000-8</t>
  </si>
  <si>
    <t>Vėjapjovės</t>
  </si>
  <si>
    <t>Vėjapjovės ir jų dalys</t>
  </si>
  <si>
    <t>II-III</t>
  </si>
  <si>
    <t>Aušra Mozūraitienė</t>
  </si>
  <si>
    <t>24300000-7</t>
  </si>
  <si>
    <t>Chemijos produktai</t>
  </si>
  <si>
    <t>Chemijos produktai laboratorijai</t>
  </si>
  <si>
    <t>30197630-1</t>
  </si>
  <si>
    <t>Popierius spausdintuvams</t>
  </si>
  <si>
    <t>Gitana Stelmakienė</t>
  </si>
  <si>
    <t>33696300-8</t>
  </si>
  <si>
    <t>Cheminiai reagentai</t>
  </si>
  <si>
    <t>Cheminės medžiagos</t>
  </si>
  <si>
    <t>35100000-5</t>
  </si>
  <si>
    <t>Avariniai ir apsaugos įrenginiai</t>
  </si>
  <si>
    <t>Gesinimo priemonių (gesintuvų, gaisrinių čiaupų, lauko hidrantų) patikros atlikimas</t>
  </si>
  <si>
    <t>Kuras įmonės automobiliams</t>
  </si>
  <si>
    <t>70000 ltr.</t>
  </si>
  <si>
    <t>I</t>
  </si>
  <si>
    <t>Tomas Cilinskas</t>
  </si>
  <si>
    <t>09211000-1</t>
  </si>
  <si>
    <t>Tepalinės alyvos ir tepimo priemonės</t>
  </si>
  <si>
    <t>Įvairūs tepalai</t>
  </si>
  <si>
    <t>09300000-2</t>
  </si>
  <si>
    <t>Elektra, šildymas, saulės ir branduolinė energija</t>
  </si>
  <si>
    <t>Komunalinės paslaugos</t>
  </si>
  <si>
    <t>Levas Anuškevičius</t>
  </si>
  <si>
    <t>09323000-9</t>
  </si>
  <si>
    <t>Centralizuotas šilumos tiekimas</t>
  </si>
  <si>
    <t>Šilumos punktų, šilumokaičiai, pavaros, siurbliai, skaitikliai ir kitos automatikos dalys</t>
  </si>
  <si>
    <t>14620000-3</t>
  </si>
  <si>
    <t>Lydiniai</t>
  </si>
  <si>
    <t>Plienas</t>
  </si>
  <si>
    <t>15860000-4</t>
  </si>
  <si>
    <t>Kava, arbata ir kiti panašūs produktai</t>
  </si>
  <si>
    <t>Produktai įmonės reprezentacijai</t>
  </si>
  <si>
    <t>16520000-6</t>
  </si>
  <si>
    <t>Žemės ūkio savivertės priekabos</t>
  </si>
  <si>
    <t>Traktorinė savivartė priekaba nuotekų dumblo tvarkymui</t>
  </si>
  <si>
    <t>Rimas Švėgžda</t>
  </si>
  <si>
    <t>16810000-6</t>
  </si>
  <si>
    <t>Žemės ūkio mašinų dalys</t>
  </si>
  <si>
    <t>Įvairios technikos dalys</t>
  </si>
  <si>
    <t>18100000-0</t>
  </si>
  <si>
    <t>Profesiniai drabužiai, specialūs darbo drabužiai ir jų priedai</t>
  </si>
  <si>
    <t>Darbo drabužiai</t>
  </si>
  <si>
    <t>18400000-3</t>
  </si>
  <si>
    <t>Specialūs drabužiai ir jų priedai</t>
  </si>
  <si>
    <t>Darbo rūbai ir apsaugos priemonės</t>
  </si>
  <si>
    <t>19520000-7</t>
  </si>
  <si>
    <t>Plastikiniai gaminiai</t>
  </si>
  <si>
    <t>Įvairūs gaminiai iš plastiko</t>
  </si>
  <si>
    <t>22000000-0</t>
  </si>
  <si>
    <t>Spaudiniai ir susiję produktai</t>
  </si>
  <si>
    <t>Literatūra, žurnalai, standartai</t>
  </si>
  <si>
    <t>22211100-3</t>
  </si>
  <si>
    <t>Oficialieji leidiniai</t>
  </si>
  <si>
    <t>Standartas</t>
  </si>
  <si>
    <t>22459100-3</t>
  </si>
  <si>
    <t>Reklaminiai lipdukai, juostos</t>
  </si>
  <si>
    <t>Automobilių žymėjimas įmonės logotipų</t>
  </si>
  <si>
    <t>24111900-4</t>
  </si>
  <si>
    <t>Deguonis</t>
  </si>
  <si>
    <t>Techninis deguonis</t>
  </si>
  <si>
    <t>Baziniai neorganiniai ir organiniai chemikalai</t>
  </si>
  <si>
    <t>Cheminės medžiagos vandens ruošimui, kondensato ph palaikymui</t>
  </si>
  <si>
    <t>24440000-0</t>
  </si>
  <si>
    <t>Universalios augalų trąšos, herbicidai</t>
  </si>
  <si>
    <t xml:space="preserve">Bendrovės lėšos </t>
  </si>
  <si>
    <t>24900000-3</t>
  </si>
  <si>
    <t>Įvairūs ir labai kokybiški chemijos produktai</t>
  </si>
  <si>
    <t>Įvairūs skysčiai ir valikliai, plovikliai, silikonai, antikorozinės medžiagos, rūdžių tirpikliai, karbamido tirpalas (Ad Blue) skystis</t>
  </si>
  <si>
    <t>24962000-5</t>
  </si>
  <si>
    <t>Vandens valymo chemikalai</t>
  </si>
  <si>
    <t>Antiskalantas</t>
  </si>
  <si>
    <t>30125000-1</t>
  </si>
  <si>
    <t>Fotokopijavimo aparatų dalys ir priedai</t>
  </si>
  <si>
    <t>Spausdintuvų dalys ir priedai</t>
  </si>
  <si>
    <t>Kanceliarinės prekės,</t>
  </si>
  <si>
    <t>Įvairios su kompiuteriais susijusios dalys ir priedai</t>
  </si>
  <si>
    <t>31100000-7</t>
  </si>
  <si>
    <t>Elektros varikliai, generatoriai ir transformatoriai</t>
  </si>
  <si>
    <t>Pavaros, maitinimo šaltiniai ir pan</t>
  </si>
  <si>
    <t>31200000-8</t>
  </si>
  <si>
    <t>Elektros skirstymo ir reguliavimo aparatai</t>
  </si>
  <si>
    <t>Orinių linijų grandinės, magnetiniai grandinės išjungikliai, skirstymo dėžės, skirstomieji  skydai, elektros relės, laiko relės, perkrovos relės</t>
  </si>
  <si>
    <t>31300000-9</t>
  </si>
  <si>
    <t>Izoliuoti laidai ir kabeliai</t>
  </si>
  <si>
    <t>Elektros energijos tiekimo orinės linijos, žemos įtampos kabeliai, izoliuotosios kabelių ritės, izoliuotieji kabelių sujungimai</t>
  </si>
  <si>
    <t>31400000-0</t>
  </si>
  <si>
    <t>Akumuliatoriai galvaniniai elementai ir baterijos</t>
  </si>
  <si>
    <t>Galvaniniai elementai, švino akumuliatoriai, ličio akumuliatoriai, baterijos</t>
  </si>
  <si>
    <t>Apšvietimo įrenginiai ir elektros šviestuvai</t>
  </si>
  <si>
    <t>Apšvietimo įrenginiai ir elektros šviestuvai, lempos ir priedai</t>
  </si>
  <si>
    <t>31600000-2</t>
  </si>
  <si>
    <t>Elektros įrenginiai ir aparatai</t>
  </si>
  <si>
    <t xml:space="preserve">Elektriniai maitinimo šaltiniai ir priedai
</t>
  </si>
  <si>
    <t>31700000-3</t>
  </si>
  <si>
    <t>Elektroniniai, elektromechaniniai ir elektrotechniniai reikmenys</t>
  </si>
  <si>
    <t>Elektroninė įranga, Elektros matavimo prietaisai, elektrodai</t>
  </si>
  <si>
    <t>32250000-0</t>
  </si>
  <si>
    <t>Mobilieji telefonai</t>
  </si>
  <si>
    <t>32252100-5</t>
  </si>
  <si>
    <t>Mobilieji telefonai su laisvų rankų įranga</t>
  </si>
  <si>
    <t>Telefono laikiklis</t>
  </si>
  <si>
    <t>32323500-8</t>
  </si>
  <si>
    <t>Stebėjimo videosistema</t>
  </si>
  <si>
    <t xml:space="preserve">Vaizdo stebįjimo kameros ir papildoma įranga </t>
  </si>
  <si>
    <t>33700000-7</t>
  </si>
  <si>
    <t>Asmens higienos gaminiai</t>
  </si>
  <si>
    <t>Įvairios valymo, higienos prekės</t>
  </si>
  <si>
    <t>34224000-3</t>
  </si>
  <si>
    <t>Priekabų, puspriekabių ir kitų transporto priemonių dalys</t>
  </si>
  <si>
    <t>34300000-0</t>
  </si>
  <si>
    <t>Transporto priemonių ir jų variklių dalys ir pagalbiniai reikmenys</t>
  </si>
  <si>
    <t>Lengvųjų ir sunkiųjų transporto  priemonių, variklių ir kitos dalys, padangos, bei pagalbiniai reikmenys,.</t>
  </si>
  <si>
    <t>34900000-6</t>
  </si>
  <si>
    <t>Įvairi transporto įranga ir atsarginės dalys</t>
  </si>
  <si>
    <t>34911100-7</t>
  </si>
  <si>
    <t>Vežimėliai</t>
  </si>
  <si>
    <t>Karučiai</t>
  </si>
  <si>
    <t>34927100-2</t>
  </si>
  <si>
    <t>Druska keliams barstyti</t>
  </si>
  <si>
    <t>34928200-0</t>
  </si>
  <si>
    <t>Tvoros</t>
  </si>
  <si>
    <t>Tvoros vandenvietėms</t>
  </si>
  <si>
    <t>38300000-8</t>
  </si>
  <si>
    <t>Matuokliai</t>
  </si>
  <si>
    <t>Elektroninės svarstyklės ir priedai, elektros matavimo prietaisai</t>
  </si>
  <si>
    <t>38400000-9</t>
  </si>
  <si>
    <t>Fizinių savybių nustatymo prietaisai</t>
  </si>
  <si>
    <t>Matavimo prietaisai, lygio matavimo įrenginiai, manometrai</t>
  </si>
  <si>
    <t>38421100-3</t>
  </si>
  <si>
    <t>Vandens skaitikliai</t>
  </si>
  <si>
    <t>Karšto, šalto vandens skaitikliai.</t>
  </si>
  <si>
    <t>38500000-0</t>
  </si>
  <si>
    <t>Tikrinimo ir bandymo aparatai</t>
  </si>
  <si>
    <t>Tikrinimo ir matavimo mašinos ir aparatai</t>
  </si>
  <si>
    <t>38551000-2</t>
  </si>
  <si>
    <t>Energijos skaitikliai</t>
  </si>
  <si>
    <t>Nuskaitomi šilumos skaitikliai</t>
  </si>
  <si>
    <t>38554000-3</t>
  </si>
  <si>
    <t>Elektros skaitikliai</t>
  </si>
  <si>
    <t>39100000-3</t>
  </si>
  <si>
    <t>Biuro baldai</t>
  </si>
  <si>
    <t>39224200-0</t>
  </si>
  <si>
    <t>Šepečiai</t>
  </si>
  <si>
    <t>39230000-3</t>
  </si>
  <si>
    <t>Specialios paskirties produktai</t>
  </si>
  <si>
    <t>Informavimui ir reklamai skirti produktai</t>
  </si>
  <si>
    <t>39370000-6</t>
  </si>
  <si>
    <t>Vandentiekio įranga</t>
  </si>
  <si>
    <t>Vandentiekio medžiagos</t>
  </si>
  <si>
    <t>39500000-7</t>
  </si>
  <si>
    <t>Tekstilės dirbiniai</t>
  </si>
  <si>
    <t>Užuolaidos, portjeros, užuolaidėles, medžiaginės žaliuzės</t>
  </si>
  <si>
    <t>39533000-7</t>
  </si>
  <si>
    <t>Kilimėliai</t>
  </si>
  <si>
    <t>Kilimėlių nuoma</t>
  </si>
  <si>
    <t>39700000-9</t>
  </si>
  <si>
    <t>Buitiniai prietaisai</t>
  </si>
  <si>
    <t>Įvairūs buitiniai prietaisai ir jų dalys</t>
  </si>
  <si>
    <t>39800000-0</t>
  </si>
  <si>
    <t>Valikliai ir poliravimo priemonės</t>
  </si>
  <si>
    <t>Valikiai</t>
  </si>
  <si>
    <t>41110000-3</t>
  </si>
  <si>
    <t>Geriamasis vanduo</t>
  </si>
  <si>
    <t>42120000-6</t>
  </si>
  <si>
    <t>Siurbliai,  kompresoriai</t>
  </si>
  <si>
    <t>Įvairus siurbliai,  kompresoriai ir jų priedai</t>
  </si>
  <si>
    <t>42123000-7</t>
  </si>
  <si>
    <t>Kompresoriai</t>
  </si>
  <si>
    <t>Suspausto oro kompresorius katilinei</t>
  </si>
  <si>
    <t>42160000-8</t>
  </si>
  <si>
    <t>Katilų įranga</t>
  </si>
  <si>
    <t>Pakuros ardelės ir t.t</t>
  </si>
  <si>
    <t>42414310-7</t>
  </si>
  <si>
    <t>Mobiliosios kėlimo konstrukcijos</t>
  </si>
  <si>
    <t>Autobokštelio nuoma</t>
  </si>
  <si>
    <t>42510000-4</t>
  </si>
  <si>
    <t>Šiluminiai siurbliai, šilumokaičiai</t>
  </si>
  <si>
    <t>Šilumos siurbliai, kondensacinio ekonomaizerio šilumokaičiai</t>
  </si>
  <si>
    <t>42512000-8</t>
  </si>
  <si>
    <t>Oro kondicionavimo įranga</t>
  </si>
  <si>
    <t>42912300-5</t>
  </si>
  <si>
    <t>Vandens filtravimo ir gryninimo mašinos ir aparatai</t>
  </si>
  <si>
    <t>Orapūtės, orapūčių filtrai, vandens filtravimo mašinos ir aparatai</t>
  </si>
  <si>
    <t>42961200-2</t>
  </si>
  <si>
    <t>SCADA (duomenų surinkimo, apdorojimo ir valdymo) ir lygiavertės sistemos</t>
  </si>
  <si>
    <t>SCADA gedimų šalinimas</t>
  </si>
  <si>
    <t>43124000-8</t>
  </si>
  <si>
    <t>Gręžimo mašinos</t>
  </si>
  <si>
    <t>Grąžtų  nuoma</t>
  </si>
  <si>
    <t>43200000-5</t>
  </si>
  <si>
    <t>Žemės perstūmos ir kasimo mašinos bei susijusios dalys</t>
  </si>
  <si>
    <t>Įvairios dalys ir priedai</t>
  </si>
  <si>
    <t>43262100-8</t>
  </si>
  <si>
    <t>Mechaniniai ekskavatoriai</t>
  </si>
  <si>
    <t>Ekskavatoriaus nuoma</t>
  </si>
  <si>
    <t>43300000-6</t>
  </si>
  <si>
    <t>Statybos mašinos ir įrenginiai</t>
  </si>
  <si>
    <t>Įrangos nuoma</t>
  </si>
  <si>
    <t>43328000-8</t>
  </si>
  <si>
    <t>Hidraulinė įranga</t>
  </si>
  <si>
    <t>Hidraulinės žarnos, variklio, kelmų grąžto gręžimo peiliai</t>
  </si>
  <si>
    <t>43830000-0</t>
  </si>
  <si>
    <t>Įrankiai su varikliu</t>
  </si>
  <si>
    <t xml:space="preserve">Elektriniai įrankiai
</t>
  </si>
  <si>
    <t>Administruojamų daugiabučių namų  bei kitų objektų statybos ir remonto darbams</t>
  </si>
  <si>
    <t>44115200-1</t>
  </si>
  <si>
    <t>Vandentiekio ir šildymo medžiagos</t>
  </si>
  <si>
    <t>44171000-9</t>
  </si>
  <si>
    <t>Plokštės (statybinės)</t>
  </si>
  <si>
    <t>Pakabinamos lubos</t>
  </si>
  <si>
    <t>44200000-2</t>
  </si>
  <si>
    <t>Konstrukcijų gaminiai, langai</t>
  </si>
  <si>
    <t>Administruojamų daugiabučių namų bei kitų objektų priežiūrai ir remontui</t>
  </si>
  <si>
    <t>44221300-8</t>
  </si>
  <si>
    <t>Vartai</t>
  </si>
  <si>
    <t>Pakeliami vartai</t>
  </si>
  <si>
    <t>44316300-1</t>
  </si>
  <si>
    <t>Metalo gaminiai</t>
  </si>
  <si>
    <t>Grotelės ir kt. gaminiai</t>
  </si>
  <si>
    <t>44320000-9</t>
  </si>
  <si>
    <t>Kabeliai ir su jais susiję produktai</t>
  </si>
  <si>
    <t xml:space="preserve">Kabelis ir kt.
</t>
  </si>
  <si>
    <t>44422000-4</t>
  </si>
  <si>
    <t>Pašto dėžutės</t>
  </si>
  <si>
    <t>Dėžutės</t>
  </si>
  <si>
    <t>44423200-3</t>
  </si>
  <si>
    <t>Kopėčios</t>
  </si>
  <si>
    <t>44423700-8</t>
  </si>
  <si>
    <t>Šulinių elementai</t>
  </si>
  <si>
    <t>Šulinių dangčiai</t>
  </si>
  <si>
    <t>44500000-5</t>
  </si>
  <si>
    <t>Įrankiai, spynos, raktai, vyriai, tvirtinimo detalės, grandinės ir spyruoklės</t>
  </si>
  <si>
    <t>Santechnikos ir remonto darbo įrankiai, plombavimo rinkiniai skaitikliams</t>
  </si>
  <si>
    <t>44511000-5</t>
  </si>
  <si>
    <t>Mechaniniai įrankiai</t>
  </si>
  <si>
    <t>44540000-7</t>
  </si>
  <si>
    <t>Grandinės</t>
  </si>
  <si>
    <t>Kuro transporterio grandinė</t>
  </si>
  <si>
    <t>44612100-4</t>
  </si>
  <si>
    <t>Dujų balionai</t>
  </si>
  <si>
    <t>Balionų nuoma</t>
  </si>
  <si>
    <t>09132000-9</t>
  </si>
  <si>
    <t>Benzinas</t>
  </si>
  <si>
    <t>10000 ltr.</t>
  </si>
  <si>
    <t>Paslaugos</t>
  </si>
  <si>
    <t>65500000-8</t>
  </si>
  <si>
    <t>Skaitiklių rodmenų nuskaitymo paslaugos</t>
  </si>
  <si>
    <t xml:space="preserve">Apskaitos prietaisų nuskaitymo paslaugos
</t>
  </si>
  <si>
    <t>Ignas Leonavičius</t>
  </si>
  <si>
    <t>71247000-1</t>
  </si>
  <si>
    <t>Statybos techninė priežiūra</t>
  </si>
  <si>
    <t>Daugiabučių namų atnaujinimo ir modernizavimo statybos (renovacija) ir kitų vykdomų projektų priežiūra</t>
  </si>
  <si>
    <t>Evaldas Balbuckis</t>
  </si>
  <si>
    <t>ILTE lėšos</t>
  </si>
  <si>
    <t>71241000-9</t>
  </si>
  <si>
    <t>Galimybių studijos, konsultavimo paslaugos, analizė</t>
  </si>
  <si>
    <t xml:space="preserve">Ekstramaliųjų situacijų valdymų planas </t>
  </si>
  <si>
    <t>1 komplektas</t>
  </si>
  <si>
    <t>71317200-5</t>
  </si>
  <si>
    <t>Sveikatos priežiūros ir saugos paslaugos</t>
  </si>
  <si>
    <t>Sveikatos tikrinimas</t>
  </si>
  <si>
    <t>71319000-7</t>
  </si>
  <si>
    <t>Techninio darbo projekto ekspertizė</t>
  </si>
  <si>
    <t>Daugiabučių namų atnaujinimo ir modernizavimo ir kitų įmonės projektų ekspertizė</t>
  </si>
  <si>
    <t>71320000-7</t>
  </si>
  <si>
    <t>Techninio darbo projekto parengimas</t>
  </si>
  <si>
    <t>Daugiabučių namų atnaujinimo ir modernizavimo projekto parengimas</t>
  </si>
  <si>
    <t>71335000-5</t>
  </si>
  <si>
    <t>Inžineriniai tyrimai</t>
  </si>
  <si>
    <t>Pastatų sandarumo matavimo paslaugos po renovacijos</t>
  </si>
  <si>
    <t>71900000-7</t>
  </si>
  <si>
    <t>Laboratorijų paslaugos</t>
  </si>
  <si>
    <t>79100000-5</t>
  </si>
  <si>
    <t>Teisinės paslaugos</t>
  </si>
  <si>
    <t>Teisininkų, anstolių ir advokatų paslaugos</t>
  </si>
  <si>
    <t>79611000-0</t>
  </si>
  <si>
    <t>Darbo paieškos paslaugos</t>
  </si>
  <si>
    <t>Skelbimai</t>
  </si>
  <si>
    <t>79632000-3</t>
  </si>
  <si>
    <t>Personalo mokymo paslaugos</t>
  </si>
  <si>
    <t xml:space="preserve">Gaisrinės saugos praktiniai mokymai (pratybos) 1kx3 metus </t>
  </si>
  <si>
    <t>Smurto ir priekabiamo mokymai</t>
  </si>
  <si>
    <t>Darbuotojų kvalifikacijos mokymai</t>
  </si>
  <si>
    <t>Įvairus mokymai ir kvalifikacijos kėlimo studijos</t>
  </si>
  <si>
    <t>80500000-9</t>
  </si>
  <si>
    <t>Apmokymo paslaugos</t>
  </si>
  <si>
    <t>Įvairios apmokymo paslaugos</t>
  </si>
  <si>
    <t>85100000-0</t>
  </si>
  <si>
    <t>Sveikatos priežiūros paslaugos</t>
  </si>
  <si>
    <t>Profilaktinis sveikatos tikrinimas, vakcinavimas</t>
  </si>
  <si>
    <t>90700000-4</t>
  </si>
  <si>
    <t>Aplinkosauginės paslaugos</t>
  </si>
  <si>
    <t>Įvairios su aplinkosauga susijusios paslaugos</t>
  </si>
  <si>
    <t>90711000-4</t>
  </si>
  <si>
    <t>Poveikio aplinkai vertinimas</t>
  </si>
  <si>
    <t>Kazlų Rūdos vandenvietės poveikio požeminiam vandeniui monitoringas</t>
  </si>
  <si>
    <t>90711100-5</t>
  </si>
  <si>
    <t>Rizikos arba pavojaus vertinimas</t>
  </si>
  <si>
    <t xml:space="preserve">Darbų sauga, Profesinės rizikos vertinimas </t>
  </si>
  <si>
    <t>90715000-2</t>
  </si>
  <si>
    <t>Taršos tyrimo paslaugos</t>
  </si>
  <si>
    <t>Aplinkos oro taršos šaltinių ir iš jų išmetamų teršalų inventorizacijos parengimas</t>
  </si>
  <si>
    <t>98100000-4</t>
  </si>
  <si>
    <t>Narystės organizacijų paslaugos</t>
  </si>
  <si>
    <t>Narystės mokesčiai</t>
  </si>
  <si>
    <t>66114000-2</t>
  </si>
  <si>
    <t>Finansinio lizingo paslaugos</t>
  </si>
  <si>
    <t>Transporto priemonių lizingo paslauga</t>
  </si>
  <si>
    <t>42124150-0</t>
  </si>
  <si>
    <t>Hidraulinių variklių ar jėgainių dalys</t>
  </si>
  <si>
    <t>Hidraulinių stotelių aptarnavimas</t>
  </si>
  <si>
    <t>45259300-0</t>
  </si>
  <si>
    <t>Katilinės gamybinių įrenginių priežiūros ir remonto paslaugos</t>
  </si>
  <si>
    <t>Katilinės ir mažų katilinių gamybinių įrenginių priežiūros ir remontas aptarnavimo paslaugos</t>
  </si>
  <si>
    <t>48218000-9</t>
  </si>
  <si>
    <t>Licencijų valdymo programinės įrangos paketai</t>
  </si>
  <si>
    <t>„Microsoft 365“ licencijas</t>
  </si>
  <si>
    <t>48820000-2</t>
  </si>
  <si>
    <t>Serveriai</t>
  </si>
  <si>
    <t>Serverio nuoma</t>
  </si>
  <si>
    <t>Transporto priemonių ir su jomis susijusių įrenginių remonto, priežiūros ir kitos paslaugos</t>
  </si>
  <si>
    <t xml:space="preserve">Lengvųjų,  transporto priemonių remonto priežiūra, </t>
  </si>
  <si>
    <t>Sunkiasvorio, traktorių, transporto priemonių remonto priežiūra, asenizacinės įrangos priežiūra ir remontas, manipuliatorių remontas</t>
  </si>
  <si>
    <t>50110000-9</t>
  </si>
  <si>
    <t>Technikos priežiūra ir remontas</t>
  </si>
  <si>
    <t>Teritorijų priežiūros technikos, trimerių, krūmapjovių, žoliapjovių, pūtikų priežiūra ir remontas</t>
  </si>
  <si>
    <t>50112300-6</t>
  </si>
  <si>
    <t>Automobilių plovimo ir panašios paslaugos</t>
  </si>
  <si>
    <t>Transporto plovimo, valymo paslauga</t>
  </si>
  <si>
    <t>50400000-9</t>
  </si>
  <si>
    <t>Matavimo aparatų remonto ir priežiūros paslaugos</t>
  </si>
  <si>
    <t>Šilumos skaitiklių, automobilinių svarstyklių, laboratorijų prietaisų, manometrų ir apskaitų metrologinės patikros priežiūros, kalibravimo ir remonto paslaugos</t>
  </si>
  <si>
    <t>50500000-0</t>
  </si>
  <si>
    <t>Siurblių, Vožtuvų, Čiaupų ir metalinių talpyklų, agregatų ir įrenginių remonto ir priežiūros paslaugos</t>
  </si>
  <si>
    <t>Dyzelinio generatoriaus, kompresoriaus aptarnavimas, katilinės valdymo programos priežiūra, siurblių remontas</t>
  </si>
  <si>
    <t>50720000-8</t>
  </si>
  <si>
    <t>Centrinio šildymo remonto ir priežiūros paslaugos</t>
  </si>
  <si>
    <t>Šilumos sistemos avarijos šalinimo darbai</t>
  </si>
  <si>
    <t>Šilumos tiekimo tinkl  rekonstravimas</t>
  </si>
  <si>
    <t>50730000-1</t>
  </si>
  <si>
    <t>Aušinimo įrenginių remonto ir priežiūros paslaugos</t>
  </si>
  <si>
    <t>Šilumos siurblių aptarnavimas</t>
  </si>
  <si>
    <t>Įvairios remonto ir priežiūros paslaugos</t>
  </si>
  <si>
    <t>Remonto paslaugos</t>
  </si>
  <si>
    <t>51110000-6</t>
  </si>
  <si>
    <t>Elektros įrenginių montavimo paslaugos</t>
  </si>
  <si>
    <t>Šilumos siurblių montavimas ir aptarnavimas MK</t>
  </si>
  <si>
    <t>60000000-8</t>
  </si>
  <si>
    <t>Transporto paslaugos (išskyrus atliekų išvežimo transportą)</t>
  </si>
  <si>
    <t>Komposto išvežimo sutartis</t>
  </si>
  <si>
    <t>60100000-9</t>
  </si>
  <si>
    <t>Kelių transporto paslaugos</t>
  </si>
  <si>
    <t>Transporto paslaugos</t>
  </si>
  <si>
    <t>60172000-4</t>
  </si>
  <si>
    <t>Miesto ir tolimojo susisiekimo autobusų nuoma</t>
  </si>
  <si>
    <t>Transporto nuoma (autobusų ir kt )</t>
  </si>
  <si>
    <t>63524000-8</t>
  </si>
  <si>
    <t>Transporto dokumentų rengimo paslaugos</t>
  </si>
  <si>
    <t>Transporto priemonės registravimas</t>
  </si>
  <si>
    <t>64200000-8</t>
  </si>
  <si>
    <t>Telekomunikacijų paslaugos</t>
  </si>
  <si>
    <t>Telekomunikacijos paslaugos</t>
  </si>
  <si>
    <t>64216100-4</t>
  </si>
  <si>
    <t>Elektroninių pranešimų paslaugos</t>
  </si>
  <si>
    <t>SMS siuntimo paslauga</t>
  </si>
  <si>
    <t>66161000-6</t>
  </si>
  <si>
    <t>Patikros paslaugos</t>
  </si>
  <si>
    <t>Potencialiai pavojingų įrenginių patikra</t>
  </si>
  <si>
    <t>66510000-8</t>
  </si>
  <si>
    <t>Draudimo paslaugos</t>
  </si>
  <si>
    <t>Verslo ir civilinės atsakomybės draudimas</t>
  </si>
  <si>
    <t>Motorinių transporto priemoniųdraudimo paslaugos</t>
  </si>
  <si>
    <t>Civilinės atsakomybės draudimas veikloms</t>
  </si>
  <si>
    <t>71354300-7</t>
  </si>
  <si>
    <t>Kadastrinio tyrinėjimo paslaugos</t>
  </si>
  <si>
    <t xml:space="preserve">Matininko paslaugos
</t>
  </si>
  <si>
    <t>71600000-4</t>
  </si>
  <si>
    <t>Techninio tikrinimo, analizės ir konsultavimo paslaugos</t>
  </si>
  <si>
    <t xml:space="preserve">Elektroninių svarstyklių aptarnavimas ir patikra
</t>
  </si>
  <si>
    <t>71630000-3</t>
  </si>
  <si>
    <t>Techninio inspektavimo ir tikrinimo paslaugos</t>
  </si>
  <si>
    <t>Transporto prieminių techninė apžiūra</t>
  </si>
  <si>
    <t>Biokuro tyrimas</t>
  </si>
  <si>
    <t>Programinės įrangos gedimų šalinimo darbai</t>
  </si>
  <si>
    <t>72200000-7</t>
  </si>
  <si>
    <t>Programinės įrangos programavimo ir konsultacinės paslaugos</t>
  </si>
  <si>
    <t>Programinės įrangos palaikymo ir aptarnavimo paslaugos</t>
  </si>
  <si>
    <t>Viktorija Karpuvienė</t>
  </si>
  <si>
    <t>76600000-9</t>
  </si>
  <si>
    <t>Vamzdynų inspektavimo paslaugos</t>
  </si>
  <si>
    <t>Vamzdynų diagnuostika</t>
  </si>
  <si>
    <t>77211400-6</t>
  </si>
  <si>
    <t>Medžių kirtimo paslaugos</t>
  </si>
  <si>
    <t>Medžių pjovimas, genėjimas</t>
  </si>
  <si>
    <t>77300000-3</t>
  </si>
  <si>
    <t>Sodininkystės paslaugos</t>
  </si>
  <si>
    <t>Medžių genėjimas</t>
  </si>
  <si>
    <t>79212000-3</t>
  </si>
  <si>
    <t>Audito paslaugos</t>
  </si>
  <si>
    <t>Finansinių ataskaitų ir reguliuojamos veiklos ir finansinis auditas</t>
  </si>
  <si>
    <t>Oksana Kinkienė</t>
  </si>
  <si>
    <t>79400000-8</t>
  </si>
  <si>
    <t>Verslo ir valdymo konsultacinės bei susijusios paslaugos</t>
  </si>
  <si>
    <t>Įvairios konsultavimo paslaugos</t>
  </si>
  <si>
    <t>79419000-4</t>
  </si>
  <si>
    <t>Vertinimo konsultacinės paslaugos</t>
  </si>
  <si>
    <t>Potencialiai pavojingų įrenginių techninės būklės tikrinimo paslaugos</t>
  </si>
  <si>
    <t>79930000-2</t>
  </si>
  <si>
    <t>Specialiosios projektavimo paslaugos</t>
  </si>
  <si>
    <t>Įvairios projektavimo paslaugos</t>
  </si>
  <si>
    <t>79941000-2</t>
  </si>
  <si>
    <t>Rinkliavų surinkimo paslaugos</t>
  </si>
  <si>
    <t>Įmokų surinkimas</t>
  </si>
  <si>
    <t>Aušra Bendinskienė</t>
  </si>
  <si>
    <t>79990000-0</t>
  </si>
  <si>
    <t>Įvairios su verslu susijusios paslaugos</t>
  </si>
  <si>
    <t>Blankų spausdinimas</t>
  </si>
  <si>
    <t>90400000-1</t>
  </si>
  <si>
    <t>Nuotekų paslaugos</t>
  </si>
  <si>
    <t>Įvairios su nuotekomis susijusios palaugos</t>
  </si>
  <si>
    <t>90500000-2</t>
  </si>
  <si>
    <t>Su atliekomis susijusios paslaugos</t>
  </si>
  <si>
    <t>Nuotekų dumblo komposto, pelenų išvežimas</t>
  </si>
  <si>
    <t>90610000-6</t>
  </si>
  <si>
    <t>Gatvių valymo ir šlavimo paslaugos</t>
  </si>
  <si>
    <t>Gatvių valymas ir šlavimas motorinėmis transporto priemonėmis</t>
  </si>
  <si>
    <t>90910000-9</t>
  </si>
  <si>
    <t>Valymo paslaugos</t>
  </si>
  <si>
    <t>Įvairios valymo paslaugos (kaminų, kenkėjų ir pan)</t>
  </si>
  <si>
    <t>Darbai</t>
  </si>
  <si>
    <t>45211340-4</t>
  </si>
  <si>
    <t>Daugiabučių pastatų statybos darbai</t>
  </si>
  <si>
    <t>Daugiabučių namų atnaujinimo ir modernizavimo darbai (renovacija)</t>
  </si>
  <si>
    <t>45200000-9</t>
  </si>
  <si>
    <t>Visi daliniai statybos ir civilinės inžinerijos darbai</t>
  </si>
  <si>
    <t>Įvairūs statybos darbai</t>
  </si>
  <si>
    <t>45231000-5</t>
  </si>
  <si>
    <t>Vamzdynų, ryšių ir elektros energijos tiekimo linijų tiesimo darbai</t>
  </si>
  <si>
    <t>Šilumos trasų avarijų likvidavimo darbai elektros jėgainių energijos linijų tiesimo darbai</t>
  </si>
  <si>
    <t>45231300-8</t>
  </si>
  <si>
    <t>Vandentiekio ir kanalizacijos vamzdynų tiesimo darbai</t>
  </si>
  <si>
    <t>Lietaus tinklų rekonstravimas</t>
  </si>
  <si>
    <t>45233141-9</t>
  </si>
  <si>
    <t>Kelių priežiūros darbai</t>
  </si>
  <si>
    <t>Dangų įrengimas</t>
  </si>
  <si>
    <t>45252100-9</t>
  </si>
  <si>
    <t>Nuotekų valymo įrenginių statybos darbai</t>
  </si>
  <si>
    <t>Nuotekų valymo įrenginių  remonto darbai</t>
  </si>
  <si>
    <t>45252120-5</t>
  </si>
  <si>
    <t>Vandens valymo įrenginių statybos darbai</t>
  </si>
  <si>
    <t>Vandens valymo įrenginių remonto darbai</t>
  </si>
  <si>
    <t>45252126-7</t>
  </si>
  <si>
    <t>Geriamojo vandens valymo įrenginių statybos darbai</t>
  </si>
  <si>
    <t>Geriamojo vandens valymo įrenginių remonto darbai</t>
  </si>
  <si>
    <t>45255110-3</t>
  </si>
  <si>
    <t>Gręžinių gręžimo darbai</t>
  </si>
  <si>
    <t>Darbai susiję su gręžiniais ir jų priežiūra</t>
  </si>
  <si>
    <t>45259100-8</t>
  </si>
  <si>
    <t>Nuotekų vamzdžių tiesimo darbai</t>
  </si>
  <si>
    <t>Nuotekų tinklų remonto darbai</t>
  </si>
  <si>
    <t>Nuotekų įrenginių remonto ir priežiūros darbai</t>
  </si>
  <si>
    <t>Nuotekų valyklos išleistumvo remonto darbai</t>
  </si>
  <si>
    <t>45262680-1</t>
  </si>
  <si>
    <t>Suvirinimas</t>
  </si>
  <si>
    <t>Suvirinimo darbai</t>
  </si>
  <si>
    <t>45300000-0</t>
  </si>
  <si>
    <t>Pastatų įrengimo darbai</t>
  </si>
  <si>
    <t>Administruojamų daugiabučių remonto darbai</t>
  </si>
  <si>
    <t>45331000-6</t>
  </si>
  <si>
    <t>Šildymo, vėdinimo ir oro kondicionavimo įrengimo darbai</t>
  </si>
  <si>
    <t>Kajackiškių vandenvietės išsiplėtimo indo keitimas ir armatūros montavimas</t>
  </si>
  <si>
    <t>45332200-5</t>
  </si>
  <si>
    <t>Vandentiekio įrengimo darbai</t>
  </si>
  <si>
    <t>Vandentiekio nuotekų tinklų remonto darbai</t>
  </si>
  <si>
    <t>45420000-7</t>
  </si>
  <si>
    <t>Stalių ir dailidžių montavimo darbai</t>
  </si>
  <si>
    <t>Durų remonto ir kiti stalių darbai</t>
  </si>
  <si>
    <t>51111000-3</t>
  </si>
  <si>
    <t>Elektros variklių, transformatorių ir generatorių montavimo paslaugos</t>
  </si>
  <si>
    <t>Dyzelinio generotoriaus centrinėje Katilinėje ARĮ rekonstravimas</t>
  </si>
  <si>
    <t>65111000-4</t>
  </si>
  <si>
    <t>Geriamojo vandens paskirstymas</t>
  </si>
  <si>
    <t>Vandens gerinimo priemonių įrengimas Pavabalkšnio vandenvietėje</t>
  </si>
  <si>
    <t>PATVIRTINTA</t>
  </si>
  <si>
    <t>Kazlų Rūdos sav. Plutiškių gimnazijos</t>
  </si>
  <si>
    <t>direktoriaus 2026 m. kovo 18 d.</t>
  </si>
  <si>
    <t>įsakymu Nr. V-</t>
  </si>
  <si>
    <t>Eilės Nr.</t>
  </si>
  <si>
    <t>Numato-mų pirkti prekių kiekiai bei paslaugų ar darbų apimtys (jei įmanoma)</t>
  </si>
  <si>
    <t>Planuo-jamas ketvirtis</t>
  </si>
  <si>
    <t>Pagrindi-nis pirkimo objekto kodas pagal BVPŽ, papildomi BVPŽ kodai (jei jų yra)</t>
  </si>
  <si>
    <t xml:space="preserve">* Numato-mas pirkimo būdas </t>
  </si>
  <si>
    <t>PVM suma</t>
  </si>
  <si>
    <t>Numatoma pirkimo vertė, Eur su PVM</t>
  </si>
  <si>
    <t>Ketina-mos sudaryti pirkimo sutar-ties trukmė (su pratę-simais) mėn.</t>
  </si>
  <si>
    <t>Ar pirki-mas bus elek-troni-nis ir atlieka-mas CVP IS priemo-nėmis</t>
  </si>
  <si>
    <t>Vartų saugos sistema</t>
  </si>
  <si>
    <t>II-IV</t>
  </si>
  <si>
    <t>MVPŽ</t>
  </si>
  <si>
    <t>ne</t>
  </si>
  <si>
    <t>Kazlų Rūdos sav. Plutiškių gimnazija (190398964)</t>
  </si>
  <si>
    <t>Praėjimo kontrolės įrenginių komp. Įreng.</t>
  </si>
  <si>
    <t>Laiptų ir takelio įrengimas</t>
  </si>
  <si>
    <t>Pirmos kl. įrengimas</t>
  </si>
  <si>
    <t>Privalamojo ugdymo mok. pr. ir pasl.</t>
  </si>
  <si>
    <t>39162100-7</t>
  </si>
  <si>
    <t>Dienynas, eduka, mob. Internetas</t>
  </si>
  <si>
    <t>Mokymai</t>
  </si>
  <si>
    <t>Vadovėliai</t>
  </si>
  <si>
    <t>39162100-6</t>
  </si>
  <si>
    <t>mokymo priemonės</t>
  </si>
  <si>
    <t>ikimokyklinio ugd. prek.  ir pasl.</t>
  </si>
  <si>
    <t>įvairios kitos paslaugos</t>
  </si>
  <si>
    <t>72512000-7</t>
  </si>
  <si>
    <t>Nemokamas maitinimas (bendrasis ugdymas)</t>
  </si>
  <si>
    <t>55500000-5</t>
  </si>
  <si>
    <t>Nemokamas maitinimas (darželis)</t>
  </si>
  <si>
    <t>Kontoros, Finalgos, Finas priežiūra</t>
  </si>
  <si>
    <t>ryšių pasl. (internetas ir tel.)</t>
  </si>
  <si>
    <t>Šildymas</t>
  </si>
  <si>
    <t>90000000-7</t>
  </si>
  <si>
    <t>degalai</t>
  </si>
  <si>
    <t>09134230-0</t>
  </si>
  <si>
    <t>atliekų tvarkymas</t>
  </si>
  <si>
    <t>34928480-6</t>
  </si>
  <si>
    <t>elektra</t>
  </si>
  <si>
    <t>09310000-0</t>
  </si>
  <si>
    <t>vanduo -kanalizacija</t>
  </si>
  <si>
    <t>telefonas</t>
  </si>
  <si>
    <t>32000000-3</t>
  </si>
  <si>
    <t>Kenkėjų kontrolė</t>
  </si>
  <si>
    <t>24000000-4</t>
  </si>
  <si>
    <t>Remonto prekės, techn. nuoma</t>
  </si>
  <si>
    <t>Transporto priem. draudimas</t>
  </si>
  <si>
    <t>III</t>
  </si>
  <si>
    <t>Valymo priemonės</t>
  </si>
  <si>
    <t>24960000-1</t>
  </si>
  <si>
    <t>Turto draudimas</t>
  </si>
  <si>
    <t>Higienos prekės</t>
  </si>
  <si>
    <t>33700000-3</t>
  </si>
  <si>
    <t>Priešgaisrinės paslaugos</t>
  </si>
  <si>
    <t>IV</t>
  </si>
  <si>
    <t>50413200-0</t>
  </si>
  <si>
    <t>Autobusų padangos</t>
  </si>
  <si>
    <t>III-IV</t>
  </si>
  <si>
    <t>Žaidimų aikštelės sertifikacija</t>
  </si>
  <si>
    <t>II</t>
  </si>
  <si>
    <t xml:space="preserve">Kanceliarinės prekės ir kompiuterinės </t>
  </si>
  <si>
    <t>Transporto priežiūra (alkobl., techn.apž. ir kt.)</t>
  </si>
  <si>
    <t>50000000-0</t>
  </si>
  <si>
    <t>Elektrinės apžiūra</t>
  </si>
  <si>
    <t>90700000-0</t>
  </si>
  <si>
    <t>Įrengimų ir įrankių patikra ir išbandymas</t>
  </si>
  <si>
    <t>Įvairios ūkinės prekės (santechn. ir kt.)</t>
  </si>
  <si>
    <t>ūkiniai įrankiai ir priemonės</t>
  </si>
  <si>
    <t>Apsaugos kamerų įrengimas</t>
  </si>
  <si>
    <t>Apsaugossistemos priežiūra</t>
  </si>
  <si>
    <t>Iš viso:</t>
  </si>
  <si>
    <t xml:space="preserve">  </t>
  </si>
  <si>
    <t>Kazlų Rūdos sav. Plutiškių gimnazijos 2026 metų viešųjų pirkimų planas</t>
  </si>
  <si>
    <t xml:space="preserve">Kazlų Rūdos Rimvydo Žigaičio </t>
  </si>
  <si>
    <t>menų mokyklos direktoriaus 2026 m. kovo 6 d.</t>
  </si>
  <si>
    <t xml:space="preserve"> įsakymu Nr. V- 6</t>
  </si>
  <si>
    <t>2026 biudžetiniais metais numatomų  pirkti Kazlų Rūdos Rimvydo Žigaičio menų mokyklos reikmėms reikalingų prekių, paslaugų, darbų  viešųjų</t>
  </si>
  <si>
    <t>pirkimų planas</t>
  </si>
  <si>
    <t>Prekės</t>
  </si>
  <si>
    <t xml:space="preserve">Pagal poreikį </t>
  </si>
  <si>
    <t>CPO</t>
  </si>
  <si>
    <t>15 mėn.</t>
  </si>
  <si>
    <t xml:space="preserve">Raštinės  reikmenys </t>
  </si>
  <si>
    <t>30192700-8</t>
  </si>
  <si>
    <t>24 mėn.</t>
  </si>
  <si>
    <t>Kazlų Rūdos Rimvydo Žigaičio menų mokykla</t>
  </si>
  <si>
    <t>Dezinfekcijos priemonės</t>
  </si>
  <si>
    <t>24455000-8</t>
  </si>
  <si>
    <t xml:space="preserve">32 mėn. </t>
  </si>
  <si>
    <t>Tualetinis popierius, popieriniai rankšluoščiai, higienos reikmenys</t>
  </si>
  <si>
    <t>33760000-5 44411000-4</t>
  </si>
  <si>
    <t>Ūkinės ir remonto prekės</t>
  </si>
  <si>
    <t>44000000-0</t>
  </si>
  <si>
    <t xml:space="preserve">Ne </t>
  </si>
  <si>
    <t>39294100-0</t>
  </si>
  <si>
    <t>Vienkartinis pirkimas</t>
  </si>
  <si>
    <t>Gėlės</t>
  </si>
  <si>
    <t>03121200-7 03121100-6</t>
  </si>
  <si>
    <t>36 mėn</t>
  </si>
  <si>
    <t>Dovanos ir apdovanojimai, įvairūs dekortyviniai daiktai</t>
  </si>
  <si>
    <t>18530000-3 39298900-6</t>
  </si>
  <si>
    <t>Choro laiptai</t>
  </si>
  <si>
    <t>6 vnt.</t>
  </si>
  <si>
    <t>I-V</t>
  </si>
  <si>
    <t>44233000-2</t>
  </si>
  <si>
    <t xml:space="preserve">Chorų aprangos </t>
  </si>
  <si>
    <t>Apie 60 vnt.</t>
  </si>
  <si>
    <t>I-II</t>
  </si>
  <si>
    <t>18300000-2</t>
  </si>
  <si>
    <t>Lauko durys (Vytauto g. 26)</t>
  </si>
  <si>
    <t>2 vnt.</t>
  </si>
  <si>
    <t>I-III</t>
  </si>
  <si>
    <t>44221000-5</t>
  </si>
  <si>
    <t xml:space="preserve">Roletai - žaliuzės </t>
  </si>
  <si>
    <t>10 vnt.</t>
  </si>
  <si>
    <t>39515410-2</t>
  </si>
  <si>
    <t>Molis</t>
  </si>
  <si>
    <t>14221000-6</t>
  </si>
  <si>
    <t xml:space="preserve">22 mėn.  </t>
  </si>
  <si>
    <t>Glazūra</t>
  </si>
  <si>
    <t>44812100-6</t>
  </si>
  <si>
    <t xml:space="preserve">12 mėn. </t>
  </si>
  <si>
    <t>8 mėn.</t>
  </si>
  <si>
    <t>Dažai (dailės reikmenys)</t>
  </si>
  <si>
    <t>44812000-5</t>
  </si>
  <si>
    <t xml:space="preserve">I-V </t>
  </si>
  <si>
    <t xml:space="preserve">37300000-1 </t>
  </si>
  <si>
    <t>11 mėn.</t>
  </si>
  <si>
    <t>Mokymo paslaugos (kvalifikacijos kėlimas, seminarai)</t>
  </si>
  <si>
    <t>80590000-6</t>
  </si>
  <si>
    <t>Elektroninis duomenų valdymas (elektroninis dienynas)</t>
  </si>
  <si>
    <t>48613000-8</t>
  </si>
  <si>
    <t>32 mėn</t>
  </si>
  <si>
    <t>Draudimo paslaugos (patalpų draudimas)</t>
  </si>
  <si>
    <t>Pastato apsaugos paslaugos</t>
  </si>
  <si>
    <t>14 mėn.</t>
  </si>
  <si>
    <t>Priešgaisrinė signalizacija</t>
  </si>
  <si>
    <t>79711000-1</t>
  </si>
  <si>
    <t xml:space="preserve">24 mėn. </t>
  </si>
  <si>
    <t>Buhalterinių programų aptarnavimo paslaugos</t>
  </si>
  <si>
    <t>72250000-2</t>
  </si>
  <si>
    <t xml:space="preserve">3 mėn. </t>
  </si>
  <si>
    <t>Fortepiono remonto paslaugos</t>
  </si>
  <si>
    <t>50860000-1</t>
  </si>
  <si>
    <t>Interneto paslaugos (svetainės talpinimas, domenas)</t>
  </si>
  <si>
    <t>72400000-4</t>
  </si>
  <si>
    <t>Telefono ryšio ir duomenų perdavimo paslaugos</t>
  </si>
  <si>
    <r>
      <t xml:space="preserve"> </t>
    </r>
    <r>
      <rPr>
        <sz val="11"/>
        <rFont val="Times New Roman"/>
        <family val="1"/>
        <charset val="186"/>
      </rPr>
      <t>I-IV</t>
    </r>
  </si>
  <si>
    <t>64210000-1</t>
  </si>
  <si>
    <t>20 mėn.</t>
  </si>
  <si>
    <t>Dokumentų valdymo sistemos priežiūros ir aptarnavimo paslaugos</t>
  </si>
  <si>
    <t>48311100-2</t>
  </si>
  <si>
    <t xml:space="preserve">5 mėn. </t>
  </si>
  <si>
    <t>Ugnies gesintuvų patikra</t>
  </si>
  <si>
    <t>35111300-8</t>
  </si>
  <si>
    <t>Elektros varžų matavimas (Atgimimo g. 1A)</t>
  </si>
  <si>
    <t>31711131-0</t>
  </si>
  <si>
    <t>Remonto darbai</t>
  </si>
  <si>
    <t>*Pastaba.</t>
  </si>
  <si>
    <t>2026 m. savivaldybės pavaldžių įstaigų ir įmonių viešųjų pirkimų planai</t>
  </si>
  <si>
    <t>Pagalbinės mokymo priemonės,  metodinės
knygos ir kiti leidiniai</t>
  </si>
  <si>
    <t>39162200-7</t>
  </si>
  <si>
    <t>Kazlų Rūdos pedagoginė psichologinė tarnyba</t>
  </si>
  <si>
    <t>Raštinės reikmenys, popierius, segtuvai pieštukai ir kita</t>
  </si>
  <si>
    <t>Biuro įranga</t>
  </si>
  <si>
    <t>30190000-7</t>
  </si>
  <si>
    <t>Spausdintuvo kasetės</t>
  </si>
  <si>
    <t>30237310-5</t>
  </si>
  <si>
    <t>Informacinė iškaba</t>
  </si>
  <si>
    <t>31523000-8</t>
  </si>
  <si>
    <t>Transporto valdymo ir kontrolės sistemos nuomos paslaugos</t>
  </si>
  <si>
    <t>32441200-8</t>
  </si>
  <si>
    <t>Konditerijos gaminiai</t>
  </si>
  <si>
    <t>15842300-5</t>
  </si>
  <si>
    <t>Spausdintos knygos, brošiūros ir lankstinukai</t>
  </si>
  <si>
    <t>22100000-1</t>
  </si>
  <si>
    <t>Reklaminių lankstinukų laikikliai</t>
  </si>
  <si>
    <t>39151100-6</t>
  </si>
  <si>
    <t>Degalai</t>
  </si>
  <si>
    <t>09132000-3</t>
  </si>
  <si>
    <t>Sveikatos priežiūros mokymo paslaugos (mediacija)</t>
  </si>
  <si>
    <t>80561000-4</t>
  </si>
  <si>
    <t>Vaikų neurologo paslaugos</t>
  </si>
  <si>
    <t>85121200-5</t>
  </si>
  <si>
    <t>Kvalifikacijos tobulinimo ir mokymo paslaugos</t>
  </si>
  <si>
    <t>80510000-2 80511000-9 80522000-9</t>
  </si>
  <si>
    <t>Kompiuterinės įrangos priežiūros paslaugos</t>
  </si>
  <si>
    <t>72267000-4</t>
  </si>
  <si>
    <t>Ugnies gesintuvų techninis aptarnavimas</t>
  </si>
  <si>
    <t>50413200-5</t>
  </si>
  <si>
    <t>DSS mokymai</t>
  </si>
  <si>
    <t>80330000-6</t>
  </si>
  <si>
    <t>Projekto „KOPA“ socialinių įgūdžių grupių vaikams ir paaugliams organizavimo ir vedimo paslaugos</t>
  </si>
  <si>
    <t>Projekto „KOPA“ individualios ir grupinės psichologo konsultacijos</t>
  </si>
  <si>
    <t>85121270-6</t>
  </si>
  <si>
    <t>Tinklalapio krppt.lt perkėlimas į naują domeną</t>
  </si>
  <si>
    <t>Bekontaktės savitarnos transporto priemonių plovyklos paslaugos</t>
  </si>
  <si>
    <t>Domeno paslauga</t>
  </si>
  <si>
    <t>72410000-7</t>
  </si>
  <si>
    <t>Dokumentavimo paslaugos</t>
  </si>
  <si>
    <t>79131000-1</t>
  </si>
  <si>
    <t>Televizija</t>
  </si>
  <si>
    <t>92224000-7</t>
  </si>
  <si>
    <t>Dokumentų valdymo sistemos KONTORA priežiūros ir naudotojų aptarnavimo paslaugos</t>
  </si>
  <si>
    <t>50324100-3</t>
  </si>
  <si>
    <t>36 mėn.</t>
  </si>
  <si>
    <t>Elektros instaliacijos darbai</t>
  </si>
  <si>
    <t>45310000-3</t>
  </si>
  <si>
    <t>M. Valančiaus g. 15-13 laiptų atnaujinimo darbai</t>
  </si>
  <si>
    <t>45453100-8</t>
  </si>
  <si>
    <t>2026 M. KAZLŲ RŪDOS SPORTO CENTRO VIEŠŲJŲ PIRKIMŲ PLANAS</t>
  </si>
  <si>
    <t>Ryšio paslaugų įsigijimas</t>
  </si>
  <si>
    <t>Kazlų Rūdos sporto centras</t>
  </si>
  <si>
    <t>Ryšio priemonių įsigijimas</t>
  </si>
  <si>
    <t>32429000-6</t>
  </si>
  <si>
    <t>Transporto išlaikymo, transporto paslaugų įsigijimo išlaidos</t>
  </si>
  <si>
    <t>Technikos nuoma</t>
  </si>
  <si>
    <t>77111000-1</t>
  </si>
  <si>
    <t>1 mėn.</t>
  </si>
  <si>
    <t>Turto nuomos išlaidos</t>
  </si>
  <si>
    <t>70200000-3</t>
  </si>
  <si>
    <t>Medinio tako įrengimas Kazlų 1 kaime Kazlų Rūdos savivaldybėje  rekreacinėje zonoje-poilsiavietėje</t>
  </si>
  <si>
    <t>1 vnt.</t>
  </si>
  <si>
    <t>03419100-1</t>
  </si>
  <si>
    <t>Bagotosios kaime esančio futbolo stadiono dirbtinės dangos atnaujinimas</t>
  </si>
  <si>
    <t>apie 2400 m2</t>
  </si>
  <si>
    <t>45233200-1</t>
  </si>
  <si>
    <t>Tinklinio aikštelių esančių Plutiškės ir Ąžuolų Būdoje papildymas smėliu</t>
  </si>
  <si>
    <t>apie 34 kūb.</t>
  </si>
  <si>
    <t>2 mėn.</t>
  </si>
  <si>
    <t>Konteinerių aikštelės esančios S. Daukanto g. 18 Kazlų Rūda sutvarkymo darbai</t>
  </si>
  <si>
    <t>45222110-3</t>
  </si>
  <si>
    <t xml:space="preserve">Liepto impregnavimas esančio Kazlų 1 kaime Kazlų Rūdos savivaldybėje rekreacinėje zonoje - poilsiavietėje </t>
  </si>
  <si>
    <t>77220000-8</t>
  </si>
  <si>
    <t>Virvių parko remonto darbai</t>
  </si>
  <si>
    <t>45212120-3</t>
  </si>
  <si>
    <t>5 mėn.</t>
  </si>
  <si>
    <t>Salės grindų remonto darbai</t>
  </si>
  <si>
    <t>apie 900 m2</t>
  </si>
  <si>
    <t>45212290-5</t>
  </si>
  <si>
    <t>4 mėn.</t>
  </si>
  <si>
    <t>Kvalifikacijos kėlimo išlaidos</t>
  </si>
  <si>
    <t>80522000-9</t>
  </si>
  <si>
    <t>Informacinių technologijų prekės</t>
  </si>
  <si>
    <t>B kategorijos lengvosios transporto priemonės pirkimas</t>
  </si>
  <si>
    <t>34100000-8</t>
  </si>
  <si>
    <t>Apsauga</t>
  </si>
  <si>
    <t>Geriamojo vandens tiekimo paslaugos</t>
  </si>
  <si>
    <t>Kanceliarinės prekės</t>
  </si>
  <si>
    <t>Valymo - higienos prekės</t>
  </si>
  <si>
    <t>Pagal porekį</t>
  </si>
  <si>
    <t>39830000-9</t>
  </si>
  <si>
    <t>Ūkinės - statybinės prekės</t>
  </si>
  <si>
    <t>44420000-0</t>
  </si>
  <si>
    <t>Draudimas</t>
  </si>
  <si>
    <t>Sporto inventorius</t>
  </si>
  <si>
    <t>37400000-2</t>
  </si>
  <si>
    <t>Priešgaisrinės sistemos priežiūra</t>
  </si>
  <si>
    <t>Narystės mokesčiai organizacijoms</t>
  </si>
  <si>
    <t>Kasos aparatų aptarnavimas ir priežiūra</t>
  </si>
  <si>
    <t>50312000-5</t>
  </si>
  <si>
    <t>Biotualetų nuoma ir aptarnavimas</t>
  </si>
  <si>
    <t>50760000-0</t>
  </si>
  <si>
    <t>Eurofondas programos paslaugos</t>
  </si>
  <si>
    <t>Tujų sodinimas Kazlų 1 kaime esančiame Kazlų Rūdos savivaldybėje rekreacinėje zonoje - poilsiavietėje</t>
  </si>
  <si>
    <t>77211600-8</t>
  </si>
  <si>
    <t>Aplinkos gerinimo darbai prie Kazlų Rūdos sporto centro pastato S. Daukanto g. 18</t>
  </si>
  <si>
    <t>45262640-9</t>
  </si>
  <si>
    <t>Hamakai</t>
  </si>
  <si>
    <t>37414000-3</t>
  </si>
  <si>
    <t>Lauko skėčiai su reklama virvių parke</t>
  </si>
  <si>
    <t>39295000-6</t>
  </si>
  <si>
    <t>Kompiuterinės programinės įrangos ir licencijų įsigijimo išlaidos</t>
  </si>
  <si>
    <t>48000000-8</t>
  </si>
  <si>
    <t>Persirengimo rūbinių spintelės</t>
  </si>
  <si>
    <t>39141300-5</t>
  </si>
  <si>
    <t>Dušų pertvaros</t>
  </si>
  <si>
    <t>44112310-4</t>
  </si>
  <si>
    <t>3 mėn.</t>
  </si>
  <si>
    <t>Krepšinio aikštelės esančios Jankų kaime linijų braižymas</t>
  </si>
  <si>
    <t>1 aikšt.</t>
  </si>
  <si>
    <t>77320000-9</t>
  </si>
  <si>
    <t>Gultai skirti Kazlų 1 kaime esančioje Kazlų Rūdos savivaldybėje rekreacinėje zonoje - poilsiavietėje</t>
  </si>
  <si>
    <t>Dviračių stovai</t>
  </si>
  <si>
    <t>44316400-2</t>
  </si>
  <si>
    <t>Baldai ir buitinė technika</t>
  </si>
  <si>
    <t>39150000-8</t>
  </si>
  <si>
    <t>Vejos pjovimo traktoriukas</t>
  </si>
  <si>
    <t>16311100-9</t>
  </si>
  <si>
    <t>Kazlų Rūdos sporto centro pagrindinės salės šoninės krepšinio lentos</t>
  </si>
  <si>
    <t>Nuotykių parko ir žaidimų aikštelių techninės patikros</t>
  </si>
  <si>
    <t>71356100-9</t>
  </si>
  <si>
    <t>Treniruoklių salės įranga</t>
  </si>
  <si>
    <t>Želdynų apželdinimo ir priežiūros paslaugos</t>
  </si>
  <si>
    <t>77310000-6</t>
  </si>
  <si>
    <t>Personalo ir treniruojamų vaikų aprangos</t>
  </si>
  <si>
    <t>Akumuliatorinis kompresorius</t>
  </si>
  <si>
    <t>12 sekundžių krepšinio skaičiuotuvas Kazlų Rūdos sporto centro pagrindinėje salėje</t>
  </si>
  <si>
    <t>1 kompl.</t>
  </si>
  <si>
    <t>Miesto parke esančių medinių diskgolfo paleidimo aikštelių gamyba</t>
  </si>
  <si>
    <t>18 vnt.</t>
  </si>
  <si>
    <t>Kamuolių gaudyklės Plutiškės, Ąžuolų Būdoje, Maironio g. esančiose, saulės mokyklos aikštelėse</t>
  </si>
  <si>
    <t>37410000-5</t>
  </si>
  <si>
    <t>Medicinos reikmenys</t>
  </si>
  <si>
    <t>37400000-3</t>
  </si>
  <si>
    <t>Spaustuvės gaminiai</t>
  </si>
  <si>
    <t>22458000-5</t>
  </si>
  <si>
    <t>Apdovanojimai</t>
  </si>
  <si>
    <t>Reklamos paslaugos</t>
  </si>
  <si>
    <t>Teisėjavimas</t>
  </si>
  <si>
    <t>92622000-7</t>
  </si>
  <si>
    <t>Kazlų Rūdos "Saulės" mokyklos - daugiafunkcio centro</t>
  </si>
  <si>
    <t>direktoriaus</t>
  </si>
  <si>
    <t>Kazlų Rūdos "Saulės" mokyklos - daugiafunkcio centro 2026 biudžetiniais metais numatomų  pirkimų planas</t>
  </si>
  <si>
    <r>
      <rPr>
        <b/>
        <sz val="12"/>
        <color theme="1"/>
        <rFont val="Times New Roman"/>
        <family val="1"/>
        <charset val="186"/>
      </rPr>
      <t>Ketinamos sudaryti pirkimo sutarties trukmė (su pratęsimais</t>
    </r>
    <r>
      <rPr>
        <b/>
        <sz val="10"/>
        <color theme="1"/>
        <rFont val="Times New Roman"/>
        <family val="1"/>
        <charset val="186"/>
      </rPr>
      <t>)</t>
    </r>
  </si>
  <si>
    <t>1. Chemijos produktai PREKĖS</t>
  </si>
  <si>
    <t xml:space="preserve">       Nuolatinis</t>
  </si>
  <si>
    <t xml:space="preserve">         Apklausa</t>
  </si>
  <si>
    <t>12 mėnesių</t>
  </si>
  <si>
    <t>Kazlų Rūdos ,,Saulės mokykla - daugiafunkcis centras</t>
  </si>
  <si>
    <t>1.1.Įvairūs ir labai kokybiški chemijos produktai</t>
  </si>
  <si>
    <t>2. Biuro ir skaičiavimo mašinos ir reikmenys, išskyrus baldus ir programinės įrangos paketus PREKĖS</t>
  </si>
  <si>
    <t xml:space="preserve">      Nuolatinis</t>
  </si>
  <si>
    <t>3000000-9</t>
  </si>
  <si>
    <t xml:space="preserve">2.1 Biuro mašinos, įrenginiai ir reikmenys, išskyrus kompiuterius ir baldus </t>
  </si>
  <si>
    <t xml:space="preserve">       Nuoolinis</t>
  </si>
  <si>
    <t>30100000-0</t>
  </si>
  <si>
    <t>3. Medicinos įranga, farmacijos ir asmens higienos produktai PREKĖS</t>
  </si>
  <si>
    <t xml:space="preserve">        Nuolatinis  </t>
  </si>
  <si>
    <t>33000000-0</t>
  </si>
  <si>
    <t xml:space="preserve">        Apklausa</t>
  </si>
  <si>
    <t>3.1  Asmens higienos gaminiai</t>
  </si>
  <si>
    <t xml:space="preserve">         Nuolatinis</t>
  </si>
  <si>
    <t xml:space="preserve">       Apklausa</t>
  </si>
  <si>
    <t>3.2  Farmacijos produktai</t>
  </si>
  <si>
    <t xml:space="preserve">          Nuolatinis</t>
  </si>
  <si>
    <t>33600000-6</t>
  </si>
  <si>
    <t>4. Remonto ir priežiūros paslaugos PASLAUGOS</t>
  </si>
  <si>
    <t>50000000-5</t>
  </si>
  <si>
    <t>4.1 Transporto priemonių ir su jomis susijusių įrenginių remonto ir kitos paslaugos</t>
  </si>
  <si>
    <t>4.2 Įvairios remonto ir priežiūros paslaugos</t>
  </si>
  <si>
    <t>5. Finansinės ir draudimo paslaugos PASLAUGOS</t>
  </si>
  <si>
    <t xml:space="preserve"> 5.1 Draudimo ir pensijų paslaugos</t>
  </si>
  <si>
    <t>Nuolatinis</t>
  </si>
  <si>
    <t>66500000-5</t>
  </si>
  <si>
    <r>
      <t xml:space="preserve"> </t>
    </r>
    <r>
      <rPr>
        <b/>
        <sz val="10"/>
        <rFont val="Times New Roman"/>
        <family val="1"/>
        <charset val="186"/>
      </rPr>
      <t>6. IT paslaugos konsultavimas, programinės įrangos kūrimas, internetas ir aptarnavimo paslaugos</t>
    </r>
    <r>
      <rPr>
        <sz val="10"/>
        <rFont val="Times New Roman"/>
        <family val="1"/>
        <charset val="186"/>
      </rPr>
      <t xml:space="preserve"> </t>
    </r>
    <r>
      <rPr>
        <b/>
        <sz val="10"/>
        <rFont val="Times New Roman"/>
        <family val="1"/>
        <charset val="186"/>
      </rPr>
      <t>PASLAUGOS</t>
    </r>
  </si>
  <si>
    <r>
      <t xml:space="preserve">  </t>
    </r>
    <r>
      <rPr>
        <b/>
        <sz val="12"/>
        <color theme="1"/>
        <rFont val="Times New Roman"/>
        <family val="1"/>
        <charset val="186"/>
      </rPr>
      <t>72000000-5</t>
    </r>
  </si>
  <si>
    <t>Apklausa</t>
  </si>
  <si>
    <r>
      <t xml:space="preserve"> </t>
    </r>
    <r>
      <rPr>
        <b/>
        <sz val="10"/>
        <rFont val="Times New Roman"/>
        <family val="1"/>
        <charset val="186"/>
      </rPr>
      <t>7. Kitos bendruomenės, socialinės ir asmeninės aptarnavimo paslaugos PASLAUGOS</t>
    </r>
  </si>
  <si>
    <r>
      <t xml:space="preserve">  </t>
    </r>
    <r>
      <rPr>
        <b/>
        <sz val="12"/>
        <color theme="1"/>
        <rFont val="Times New Roman"/>
        <family val="1"/>
        <charset val="186"/>
      </rPr>
      <t>98000000-3</t>
    </r>
  </si>
  <si>
    <t xml:space="preserve"> 8. Baldai</t>
  </si>
  <si>
    <t xml:space="preserve"> 9. Komunalinės paslaugos</t>
  </si>
  <si>
    <t>65000000-5</t>
  </si>
  <si>
    <t xml:space="preserve"> 10. Maisto produktai PREKĖS</t>
  </si>
  <si>
    <t>03000000-1, 15000000-8</t>
  </si>
  <si>
    <t xml:space="preserve">    Mažos vertės    pirkimas</t>
  </si>
  <si>
    <t xml:space="preserve"> 10.1 Gyvulinės kilmės produktai, mėsa ir mėsos gaminiai</t>
  </si>
  <si>
    <t>I ketvirtis Nuolatinis</t>
  </si>
  <si>
    <t>15100000-9</t>
  </si>
  <si>
    <t xml:space="preserve">    Mažos vertės pirkimas</t>
  </si>
  <si>
    <t xml:space="preserve"> 10.2 Mėsa ir mėsos gaminiai, paukštiena</t>
  </si>
  <si>
    <t>15400000-2</t>
  </si>
  <si>
    <t xml:space="preserve"> 10.3 Žuvies file</t>
  </si>
  <si>
    <t>15200000-0</t>
  </si>
  <si>
    <t xml:space="preserve"> 10.4 Pieno produktai</t>
  </si>
  <si>
    <t>15500000-3</t>
  </si>
  <si>
    <t xml:space="preserve"> 10.5 Duonos gaminiai, švieži kepiniai ir pyrago gaminiai</t>
  </si>
  <si>
    <t>15810000-9</t>
  </si>
  <si>
    <t xml:space="preserve"> 10.6 Įvairūs maisto produktai</t>
  </si>
  <si>
    <t>VIEŠOSIOS ĮSTAIGOS KAZLŲ RŪDOS PIRMINĖS SVEIKATOS PRIEŽIŪROS CENTRO 2026 BIUDŽETINIAIS METAIS NUMATOMŲ PIRKIMŲ PLANAS</t>
  </si>
  <si>
    <t>Preliminari metinė pirk. vertė Eur be PVM/preliminari sutarties trukmės pirkimo vertė Eur. be PVM</t>
  </si>
  <si>
    <t>Numatomas pirkimo būdas arba sutarties atitiktis VPĮ 10 str. nustatytiems reikalavimams</t>
  </si>
  <si>
    <t>Numatoma pirkimo pradžia (ketv.)</t>
  </si>
  <si>
    <t>Pirkimas atliekamas per CVP IS ar CPO.lt katalogą</t>
  </si>
  <si>
    <t>03121200-7</t>
  </si>
  <si>
    <t>Mažos vertės neskelbiamas pirkimas apklausa žodžiu</t>
  </si>
  <si>
    <t>I –IV ketv.</t>
  </si>
  <si>
    <t>3 mėn</t>
  </si>
  <si>
    <t xml:space="preserve">Konsoliduotas pirkimas / Atviras konkursas </t>
  </si>
  <si>
    <t>I-II  ketv.</t>
  </si>
  <si>
    <t>CPO.LT</t>
  </si>
  <si>
    <t>Mėsa ir mėsos gaminiai</t>
  </si>
  <si>
    <t>Mažos vertės neskelbiamas pirkimas apklausa raštu</t>
  </si>
  <si>
    <t>Žuvis ir žuvies  gaminiai</t>
  </si>
  <si>
    <t>15220000-6 / 15200000-0</t>
  </si>
  <si>
    <t>I -ket</t>
  </si>
  <si>
    <t>Vaisiai,daržovės</t>
  </si>
  <si>
    <t>15300000-1</t>
  </si>
  <si>
    <t>II ketv.</t>
  </si>
  <si>
    <t>Pieno produktai</t>
  </si>
  <si>
    <t>Duonos ir pyrago gaminiai</t>
  </si>
  <si>
    <t>Bakalėjos prekės (arbata ir kiti produktai)</t>
  </si>
  <si>
    <t>Grūdų malūno ir kiti produktai</t>
  </si>
  <si>
    <t>15610000-7</t>
  </si>
  <si>
    <t xml:space="preserve">Kompiuterinė įranga ir reikmenys </t>
  </si>
  <si>
    <t>Kompiuterių detalės</t>
  </si>
  <si>
    <t>30237000-9</t>
  </si>
  <si>
    <t>Duomenų laikmenos</t>
  </si>
  <si>
    <t>30233100-2</t>
  </si>
  <si>
    <t>Spausdintuvų eksploatacinės medžiagos</t>
  </si>
  <si>
    <t xml:space="preserve"> Navigaciniai ir meteorologiniai prietaisai, GPS sistemos </t>
  </si>
  <si>
    <t>38100000-6 /  38112100-4</t>
  </si>
  <si>
    <t>Serverinės priežiūros paslaugos</t>
  </si>
  <si>
    <t>50312600-1</t>
  </si>
  <si>
    <t>Sutartis</t>
  </si>
  <si>
    <t>Konsoliduotas pirkimas raštu</t>
  </si>
  <si>
    <t>CVP-IS</t>
  </si>
  <si>
    <t>Priešgaisrinės signalizacijos įrengimas</t>
  </si>
  <si>
    <t>45343100-4</t>
  </si>
  <si>
    <t>Keleivinių transporto priemonių nuoma su vairuotoju</t>
  </si>
  <si>
    <t>60140000-1</t>
  </si>
  <si>
    <t>I-IV  ketv.</t>
  </si>
  <si>
    <t>Automobilių draudimas</t>
  </si>
  <si>
    <t>66514100-7</t>
  </si>
  <si>
    <t>III  ketv.</t>
  </si>
  <si>
    <t>Priešgaisrinės ir patalpų apsaugos paslaugo (reagavimas)</t>
  </si>
  <si>
    <t>Darbuotojų  mokymai</t>
  </si>
  <si>
    <t>Laboratorinių  tyrimų paslaugos</t>
  </si>
  <si>
    <t>85145000-7</t>
  </si>
  <si>
    <t>Tinklų ir Informacinių sistemų kibernetinios saugumo vertinimo paslauga</t>
  </si>
  <si>
    <t>II Ketv.</t>
  </si>
  <si>
    <t>Kibernetinio saugumo vadovo ir (ar) saugos įgaliotinio paslauga</t>
  </si>
  <si>
    <t>79417000-0</t>
  </si>
  <si>
    <t>12 mėn</t>
  </si>
  <si>
    <t>Įvairios statybinės medžiagos</t>
  </si>
  <si>
    <t>Elektros darbai</t>
  </si>
  <si>
    <t>Paprastasis remontas Patalpų atnaujinimo darbai koridoriaus prie valgyklos užbaigimas su gyd. kabinetų remontu</t>
  </si>
  <si>
    <t>iki įvykdymo bet ne trumpaiu kaip 6 mėn</t>
  </si>
  <si>
    <t>Darbui su dokumentais skirtos licencijos</t>
  </si>
  <si>
    <t>Ryšių įranga su montavimo darbais</t>
  </si>
  <si>
    <t>51300000-5</t>
  </si>
  <si>
    <t>Ryšių įranga (maršrutizatoriai)</t>
  </si>
  <si>
    <t>32413100-2</t>
  </si>
  <si>
    <t>Ryšių įranga (tinklo kabelis su jo įrengimui reikalingais įrankiais)</t>
  </si>
  <si>
    <t>32521000-1</t>
  </si>
  <si>
    <t>Nenutraukiamo maitinimo šaltinis</t>
  </si>
  <si>
    <t>31154000-0</t>
  </si>
  <si>
    <t>Santechnikos prekės</t>
  </si>
  <si>
    <t>44163200-2; 44164300-0</t>
  </si>
  <si>
    <t>Plovikliai</t>
  </si>
  <si>
    <t>39831200-8</t>
  </si>
  <si>
    <t>Sutaris</t>
  </si>
  <si>
    <t>Programinės įrangos Licencijos</t>
  </si>
  <si>
    <t>Pagal poreikį / Sutartis</t>
  </si>
  <si>
    <t>Sistemos ir jų diegimo paslaugos</t>
  </si>
  <si>
    <t>48800000-6; 72263000-6</t>
  </si>
  <si>
    <t>Darbuotojų darbo vietų rizikos vertinimas</t>
  </si>
  <si>
    <t>71317210-8</t>
  </si>
  <si>
    <t>Teleradiologijos paslauga</t>
  </si>
  <si>
    <t>Lazeriniai spausdintuvai</t>
  </si>
  <si>
    <t>30232110-8</t>
  </si>
  <si>
    <t>Termometrai su patikra</t>
  </si>
  <si>
    <t>38410000-2</t>
  </si>
  <si>
    <t>Santechnikos ir vandentiekio remonto su priežiūros paslauga</t>
  </si>
  <si>
    <t>Defibriliatoriaus elektrodai ir baterijos su patikra</t>
  </si>
  <si>
    <t>33182100-2</t>
  </si>
  <si>
    <t>Metrologinė patikra</t>
  </si>
  <si>
    <t>71632000-7</t>
  </si>
  <si>
    <t>Žaliuzės, roletai ir jų montavimas</t>
  </si>
  <si>
    <t>39515400-9 / 45421100-5</t>
  </si>
  <si>
    <t>Higienos, vandens, paviršių ir kt. tyrimai</t>
  </si>
  <si>
    <t>73111000-3</t>
  </si>
  <si>
    <t>Butinės technikos remonto paslauga</t>
  </si>
  <si>
    <t>Kavos pupelės</t>
  </si>
  <si>
    <t>03131100-9</t>
  </si>
  <si>
    <t>III ketv.</t>
  </si>
  <si>
    <t>Šildymo sistemos bei trąsos priežiūros paslaugos</t>
  </si>
  <si>
    <t>Patalynė, paklodės</t>
  </si>
  <si>
    <t>39143110-0</t>
  </si>
  <si>
    <t>Paviršinių nuotekų valymo paslaigos</t>
  </si>
  <si>
    <t>90420000-7</t>
  </si>
  <si>
    <t>Tiesioginis sąndoris</t>
  </si>
  <si>
    <t>Atliekų tvarkymas</t>
  </si>
  <si>
    <t>90512000-9</t>
  </si>
  <si>
    <t>Kilimėlių nuomos ir jų keitimo paslauga</t>
  </si>
  <si>
    <t xml:space="preserve"> 12 mėn</t>
  </si>
  <si>
    <t>Kolektyvo išvyka / bilietai</t>
  </si>
  <si>
    <t>63510000-7 / 80590000-6</t>
  </si>
  <si>
    <t>Savitarnos mokėjimo terminalų nuomos ir įmokų surinkimo paslaugo</t>
  </si>
  <si>
    <t>66172000-6</t>
  </si>
  <si>
    <t>Atsakingo asmens už įmonės elektros ūkį funkcijų vykdymas su remonto paslauga</t>
  </si>
  <si>
    <t>71314100-3</t>
  </si>
  <si>
    <t>Įvairūs įrankiai ūkio darbams</t>
  </si>
  <si>
    <t xml:space="preserve"> 3 mėn</t>
  </si>
  <si>
    <t>Profesiniai drabužiai</t>
  </si>
  <si>
    <t>1mėn.</t>
  </si>
  <si>
    <t>Šiukšlių maišai</t>
  </si>
  <si>
    <t>19640000-4</t>
  </si>
  <si>
    <t>Kanceliarinės prekės ir biuro reikmenys</t>
  </si>
  <si>
    <t>Biuro popierius</t>
  </si>
  <si>
    <t>2 mėn</t>
  </si>
  <si>
    <t>Odontologinės medžiagos ir instrumentai</t>
  </si>
  <si>
    <t>33130000-0</t>
  </si>
  <si>
    <t>pristumiami prie lovų maitinimo staliukai</t>
  </si>
  <si>
    <t>33192000-2</t>
  </si>
  <si>
    <t>Higieninis popierius</t>
  </si>
  <si>
    <t>33760000-5</t>
  </si>
  <si>
    <t>Automobilis</t>
  </si>
  <si>
    <t>34111100-9</t>
  </si>
  <si>
    <t xml:space="preserve">Transporto priemonių  dalys </t>
  </si>
  <si>
    <t>Namų apyvokos reikmenys</t>
  </si>
  <si>
    <t>39200000-4</t>
  </si>
  <si>
    <t>Virtuvės įrenginiai</t>
  </si>
  <si>
    <t>39221000-7</t>
  </si>
  <si>
    <t>Apsaugos sistemos priežiūra ir remontas /  plėtra</t>
  </si>
  <si>
    <t>50610000-4 / 45312200-9</t>
  </si>
  <si>
    <t>Viešųjų pirkimų PĮ plėtra - sutarčių modulis</t>
  </si>
  <si>
    <t>72260000-5</t>
  </si>
  <si>
    <t xml:space="preserve">Dekoracijos kalėdoms </t>
  </si>
  <si>
    <t>39298900-6</t>
  </si>
  <si>
    <t>Įvairios dekoracijos</t>
  </si>
  <si>
    <t>Maistinė plėvelė ir kepimo popierius</t>
  </si>
  <si>
    <t>Plastikiniai langai, durys su montavimo paslauga</t>
  </si>
  <si>
    <t>Sutartis/ pagal poreikį</t>
  </si>
  <si>
    <t>Smulkūs remonto ir atnaujinimo darbai</t>
  </si>
  <si>
    <t>45453000-7</t>
  </si>
  <si>
    <t>6 mėn.</t>
  </si>
  <si>
    <t>Automobilių priežiūros ir remonto paslaugos</t>
  </si>
  <si>
    <t>50112000-3</t>
  </si>
  <si>
    <t>Statinių techninės priežiūros vykdymo paslaugos</t>
  </si>
  <si>
    <t>Apgyvendinimo paslaugos</t>
  </si>
  <si>
    <t>55100000-1</t>
  </si>
  <si>
    <t>Architektūros ir susijusios paslaugos fasado ir stogo šiltinimo projektui</t>
  </si>
  <si>
    <t>71200000-0</t>
  </si>
  <si>
    <t>Evakuacinių planų paruošimas</t>
  </si>
  <si>
    <t>71243000-3</t>
  </si>
  <si>
    <t>Elektroninės svarstyklės ir priedai</t>
  </si>
  <si>
    <t>38311000-8</t>
  </si>
  <si>
    <t>Druskos ir grynas NACL filtrams</t>
  </si>
  <si>
    <t>14400000-5</t>
  </si>
  <si>
    <t>Lipdukai automobiliams</t>
  </si>
  <si>
    <t>Geriamo vandens aparatų nuoma ir aptarnavimas</t>
  </si>
  <si>
    <t>Akumuliatoriniai įrankiai</t>
  </si>
  <si>
    <t>42652000-1</t>
  </si>
  <si>
    <t>Žoliapjovės, vėjapjovės</t>
  </si>
  <si>
    <t>Elektros energijos skirstymo / persiuntimo paslauga</t>
  </si>
  <si>
    <t xml:space="preserve">65310000-9 </t>
  </si>
  <si>
    <t>Neskelbiamos derybos (supaprastitnas)</t>
  </si>
  <si>
    <t>VpĮ 6 str 12p.</t>
  </si>
  <si>
    <t>Kraujospūdžio matuokliai ir jų priedai</t>
  </si>
  <si>
    <t>33123200-0</t>
  </si>
  <si>
    <t>vaistai I (tabletės, tepalai)</t>
  </si>
  <si>
    <t>vaistai II (injekciniai)</t>
  </si>
  <si>
    <t>vaistai III (infuziniai)</t>
  </si>
  <si>
    <t>Gaminami vaistai</t>
  </si>
  <si>
    <t>Spiritas</t>
  </si>
  <si>
    <t>33631600-8</t>
  </si>
  <si>
    <t>Hidromasažinių vonių valymo priemonės</t>
  </si>
  <si>
    <t>Medicininės vienkartinės medžiagos  I (slaugos priemonės)</t>
  </si>
  <si>
    <t>33140000-3</t>
  </si>
  <si>
    <t>12 mėn..</t>
  </si>
  <si>
    <t>Medicininės vienkartinės medžiagos  II (sauskelnės, paklotai)</t>
  </si>
  <si>
    <t>33141621-9</t>
  </si>
  <si>
    <t>Medicininės vienkartinės medžiagos  III (lor, odont ir kt.)</t>
  </si>
  <si>
    <t>Vakcinos</t>
  </si>
  <si>
    <t>33651600-4</t>
  </si>
  <si>
    <t>Greitieji ligos diagnostiniai testai, lab. reagentai ( Strep A testai; Sars -Cov-2 testai ir kt.)</t>
  </si>
  <si>
    <t>33696500-0</t>
  </si>
  <si>
    <t>Valymo ir dezinfekcijos priemonės pagal patvirtintą planą</t>
  </si>
  <si>
    <t>Medicininės suaugusiųjų svarstyklės su ūgio matuokle , svėrimo ribai iki 300 kg 1vnt.</t>
  </si>
  <si>
    <t>Medicininės suaugusiųjų svarstyklės su ūgio matuokle , svėrimo ribai iki 200 kg 1 vnt.</t>
  </si>
  <si>
    <t>Šaldytuvas vakcinoms</t>
  </si>
  <si>
    <t>42513200-7</t>
  </si>
  <si>
    <t>spaustuvės gaminiai (formos, žurnalai ir kt)</t>
  </si>
  <si>
    <t>22900000-9</t>
  </si>
  <si>
    <t>Garinių sterilizatorių techninė priežiūra ir remontas</t>
  </si>
  <si>
    <t>50421000-2</t>
  </si>
  <si>
    <t>impulsinių siūlėtuvų techninė priežiūra ir remontas</t>
  </si>
  <si>
    <t>II  ketv.</t>
  </si>
  <si>
    <t>Daugkartinio naudojimo medicininiai  instrumentai</t>
  </si>
  <si>
    <t>33160000-9</t>
  </si>
  <si>
    <t>I-IV ketv</t>
  </si>
  <si>
    <t>Vienkartinio naudojimo instrumentai ir priemonės (pėdos kabinetas)</t>
  </si>
  <si>
    <t>Fizioterapinės medicinos prietaisų priemonės</t>
  </si>
  <si>
    <t>33155000-1</t>
  </si>
  <si>
    <t>Pacientų transportavimo vežimėlai 2 vnt.</t>
  </si>
  <si>
    <t>Pacientų transportavimo vežimėlų remonto paslauga su remontui reikalingomis detalėmis</t>
  </si>
  <si>
    <t>El. parašo sertifikavimo paslauga</t>
  </si>
  <si>
    <t>79132100-9</t>
  </si>
  <si>
    <t>I ketv</t>
  </si>
  <si>
    <t>Medicininių įrankių galandinimas</t>
  </si>
  <si>
    <t>71631000-0</t>
  </si>
  <si>
    <t xml:space="preserve">1 mėn. </t>
  </si>
  <si>
    <t>Krovininio transporto  su vairuotoju paslaugos</t>
  </si>
  <si>
    <t>60180000-0</t>
  </si>
  <si>
    <t xml:space="preserve">2 mėn. </t>
  </si>
  <si>
    <t>Laiptinių turėklai su montavimo darbais</t>
  </si>
  <si>
    <t>45341000-9</t>
  </si>
  <si>
    <t>6 mėn</t>
  </si>
  <si>
    <t>Medicininės įrangos tikrinimo paslauga</t>
  </si>
  <si>
    <t>Kazlų rūdos Energija Šilumos tiekimo sutartis</t>
  </si>
  <si>
    <t>Tiesioginis susitarimas</t>
  </si>
  <si>
    <t>III ketv</t>
  </si>
  <si>
    <t>Liftų priežiūros ir tikrinimo paslaugos</t>
  </si>
  <si>
    <t>50750000-7</t>
  </si>
  <si>
    <t>Baldai (projektui)</t>
  </si>
  <si>
    <t>39000000-2</t>
  </si>
  <si>
    <t>Supaprastintas atviras konkursas</t>
  </si>
  <si>
    <t>įvairi įranga (projektui)</t>
  </si>
  <si>
    <t>33100000 - 1</t>
  </si>
  <si>
    <t>Projektavimas ir kitos inžinerinės paslaugos (projektui)</t>
  </si>
  <si>
    <t>Pastato rekonstrukcija (projektui)</t>
  </si>
  <si>
    <t xml:space="preserve">45453000-7 </t>
  </si>
  <si>
    <t>Liftas su įrengimo darbais</t>
  </si>
  <si>
    <t>45313100-5</t>
  </si>
  <si>
    <t>Stogo remonto darbai Vytauto g. 45, Kazlų Rūda 5196-1001-1026</t>
  </si>
  <si>
    <t>45261910-6</t>
  </si>
  <si>
    <t>IV ketv</t>
  </si>
  <si>
    <t>Domenų vardai ir talpinimo paslaugos</t>
  </si>
  <si>
    <t>Pašto paslaugos (siuntinių/laiškų siuntimas)</t>
  </si>
  <si>
    <t>64113000-1 / 64112000-4</t>
  </si>
  <si>
    <t>Atsiskaitomosios sąskaitos tvarkymo ir mokėjimų vykdymo paslaugos (bankinės paslaugos)</t>
  </si>
  <si>
    <t>66100000-1</t>
  </si>
  <si>
    <t>Įvairios odontologinės medžiagos</t>
  </si>
  <si>
    <t xml:space="preserve"> 33141800-8</t>
  </si>
  <si>
    <t>Odontologiniai Farmacijos produktai</t>
  </si>
  <si>
    <t>Odontologinės plombos</t>
  </si>
  <si>
    <t>33141810-1</t>
  </si>
  <si>
    <t>Odontologinės dezinfekavimo medžiagos</t>
  </si>
  <si>
    <t>VIEŠOSIOS ĮSTAIGOS KAZLŲ RŪDOS  PIRMINĖS SVEIKATOS PRIEŽIŪROS CENTRO 
 VIEŠŲJŲ PIRKIMŲ PLANO 2026 METAMS PAPILDYMAS 2026-01-07</t>
  </si>
  <si>
    <t>1.</t>
  </si>
  <si>
    <t>Filtras automatinėms indų plovino mašinoms</t>
  </si>
  <si>
    <t>2.</t>
  </si>
  <si>
    <t>Parafinas</t>
  </si>
  <si>
    <t>9221200-6</t>
  </si>
  <si>
    <t>4.</t>
  </si>
  <si>
    <t>VIRTUALAUS SKAMBUČIŲ CENTRO PASLAUGA</t>
  </si>
  <si>
    <t>64227000-3</t>
  </si>
  <si>
    <t>5.</t>
  </si>
  <si>
    <t>Radiacinės saugos eksperto/medicinos fiziko konsultavimo paslaugos</t>
  </si>
  <si>
    <t>71700000-5</t>
  </si>
  <si>
    <t>6.</t>
  </si>
  <si>
    <t>Darbo grafikų valdymo informacinės sistemos ir jos licencijos nuomos paslauga</t>
  </si>
  <si>
    <t>7.</t>
  </si>
  <si>
    <t>Spalvinio lazerinio A3 formato daugiafunkcinio įrenginio nuoma</t>
  </si>
  <si>
    <t>30232100-5</t>
  </si>
  <si>
    <t>8.</t>
  </si>
  <si>
    <t>Medicininių atliekų tvarkymas</t>
  </si>
  <si>
    <t xml:space="preserve">90524000-6	</t>
  </si>
  <si>
    <t>9.</t>
  </si>
  <si>
    <t>Laboratorinės informacinės sistemos OpenLIMS (toliau – LLIS) programinės įrangos ir duomenų bazės aplinkos administravimo paslauga</t>
  </si>
  <si>
    <t>10.</t>
  </si>
  <si>
    <t>APSAUGINĖS, PALATŲ IŠKVIETIMO SISTEMOS IR PRIEŠGAISRINĖS SIGNALIZACIJOS TECHNINIS APTARNAVIMAS</t>
  </si>
  <si>
    <t xml:space="preserve">50610000-4	</t>
  </si>
  <si>
    <t>11.</t>
  </si>
  <si>
    <t>Gaisrų gesinimo įrenginių priežiūros paslaugos</t>
  </si>
  <si>
    <t>12.</t>
  </si>
  <si>
    <t>Dokumentų valdymo sistemos KONTORA aptarnavimo paslaugos</t>
  </si>
  <si>
    <t>13.</t>
  </si>
  <si>
    <t>14.</t>
  </si>
  <si>
    <t>HEMATOLIGIJOS ANALIZATORIUI REAGENTAI IR KAPILIARAI HEMATOLOGINIUI KRAUJUI</t>
  </si>
  <si>
    <t>15.</t>
  </si>
  <si>
    <t>Dozimetrų patikros paslaugos</t>
  </si>
  <si>
    <t>50410000-2</t>
  </si>
  <si>
    <t>16.</t>
  </si>
  <si>
    <t>Potencialiai pavojingų kėlimo įrenginių privalomosios techninės būklės tikrinimo paslaugos</t>
  </si>
  <si>
    <t>VIEŠOSIOS ĮSTAIGOS KAZLŲ RŪDOS  PIRMINĖS SVEIKATOS PRIEŽIŪROS CENTRO 
 VIEŠŲJŲ PIRKIMŲ PLANO 2026 METAMS PAPILDYMAS 2026-02-03</t>
  </si>
  <si>
    <t>Automobilio techninė pagalba kelyje</t>
  </si>
  <si>
    <t>50118100-6</t>
  </si>
  <si>
    <t>Reagentai</t>
  </si>
  <si>
    <t>3.</t>
  </si>
  <si>
    <t>Sniego valymo paslauga</t>
  </si>
  <si>
    <t>90620000-9</t>
  </si>
  <si>
    <t>Valymo ir įvairios higienos priemonės</t>
  </si>
  <si>
    <t>VIEŠOSIOS ĮSTAIGOS KAZLŲ RŪDOS  PIRMINĖS SVEIKATOS PRIEŽIŪROS CENTRO 
 VIEŠŲJŲ PIRKIMŲ PLANO 2026 METAMS PAPILDYMAS 2026-03-03</t>
  </si>
  <si>
    <t>Medicininės vienkartinės medžiagos  L dydžio sauskelnės</t>
  </si>
  <si>
    <t>I Ketv</t>
  </si>
  <si>
    <t>VIEŠOSIOS ĮSTAIGOS KAZLŲ RŪDOS  PIRMINĖS SVEIKATOS PRIEŽIŪROS CENTRO 
 VIEŠŲJŲ PIRKIMŲ PLANO 2026 METAMS PAPILDYMAS 2026-03-06</t>
  </si>
  <si>
    <t>Kuras automobiliams</t>
  </si>
  <si>
    <t>09132000-3, 09134200-9</t>
  </si>
  <si>
    <t>CPO Konsoliduotas</t>
  </si>
  <si>
    <t>* Numatomas pirkimo būdas</t>
  </si>
  <si>
    <t>50710000-5</t>
  </si>
  <si>
    <t>Kazlų Rūdos turizmo ir verslo informacijos centras</t>
  </si>
  <si>
    <t>Poilsio, kultūros ir sporto paslaugos</t>
  </si>
  <si>
    <t>92000000-1</t>
  </si>
  <si>
    <t>55110000-4</t>
  </si>
  <si>
    <t>Kuras</t>
  </si>
  <si>
    <t>09100000-0</t>
  </si>
  <si>
    <t>Maistas, gėrimai, tabakas ir susiję produktai</t>
  </si>
  <si>
    <t>Dažai spausdintuvams</t>
  </si>
  <si>
    <t>30125110-5</t>
  </si>
  <si>
    <t>Rankdarbiai, meno kūriniai</t>
  </si>
  <si>
    <t>37000000-8</t>
  </si>
  <si>
    <t>39133000-3</t>
  </si>
  <si>
    <t>Viršutiniai drabužiai</t>
  </si>
  <si>
    <t>Patalpų kvapai</t>
  </si>
  <si>
    <t>Gėlių kompozicijos ir puokštės</t>
  </si>
  <si>
    <t>Įvairūs dekoratyviniai daiktai, smilkalai</t>
  </si>
  <si>
    <t>72212200-1</t>
  </si>
  <si>
    <t>Architektūrinio projektavimo paslaugos</t>
  </si>
  <si>
    <t>Automobilių stovėjimo aikštelių valdymo įranga</t>
  </si>
  <si>
    <t>34926000-4</t>
  </si>
  <si>
    <t>Kietas kuras</t>
  </si>
  <si>
    <t>Prenumeratos paslaugos</t>
  </si>
  <si>
    <t>1 paslauga</t>
  </si>
  <si>
    <t>79980000-6</t>
  </si>
  <si>
    <t>79341400-0</t>
  </si>
  <si>
    <t>1 vnt</t>
  </si>
  <si>
    <t>63500000-4</t>
  </si>
  <si>
    <t>85312320-8</t>
  </si>
  <si>
    <t xml:space="preserve">Numatomas pirkimo būdas </t>
  </si>
  <si>
    <t>Numatoma pirkimo pradžia</t>
  </si>
  <si>
    <t>Ar pirkimas bus atliekamas pagal Viešųjų pirkimų įstatymo 23 straipsnio nuostatas</t>
  </si>
  <si>
    <t>Ar pirkimas bus atliekamas centralizuotai, naudojantis CPO elektroniniu katalogu</t>
  </si>
  <si>
    <t>Ar pirkimui bus taikomi Lietuvos Respublikos aplinkos ministerijos nustatyti aplinkos apsaugos kriterijai</t>
  </si>
  <si>
    <t>Ar perkamos prekės, nurodytos Lietuvos Respublikos Vyriausybės nutarimu patvirtintame prekių, kurioms taikomi energijos vartojimo efektyvumo reikalavimai, sąraše</t>
  </si>
  <si>
    <t>Buities prekės</t>
  </si>
  <si>
    <t>Numatoma įsigyti ūkinės paskirtie prekių</t>
  </si>
  <si>
    <t>34320000-6</t>
  </si>
  <si>
    <t>Atsarginės dalys</t>
  </si>
  <si>
    <t>Numatoma pirkti atsarginių dalių pagal poreikį</t>
  </si>
  <si>
    <t>Kvalifikacijos kėlimo kursai</t>
  </si>
  <si>
    <t>66516100-1</t>
  </si>
  <si>
    <t>Standartinės transporto priemonių valdytojų civilinės atsakomybės privalomasis draudimas</t>
  </si>
  <si>
    <t>Numatoma apdrausti priešgaisrinius automobilius</t>
  </si>
  <si>
    <t>66514110-0</t>
  </si>
  <si>
    <t>Gaisrinio automobilio kasko draudimas</t>
  </si>
  <si>
    <t>Kasko draudimas</t>
  </si>
  <si>
    <t>N2 klasės krovininių automobilių tech. Apžiūra</t>
  </si>
  <si>
    <t>Teisės aktų</t>
  </si>
  <si>
    <t xml:space="preserve"> Pakeitimai</t>
  </si>
  <si>
    <t xml:space="preserve"> 6 mėn.</t>
  </si>
  <si>
    <t>Pastatų draudimas</t>
  </si>
  <si>
    <t>Bagotosios priešgaisrinio pastato draudimas</t>
  </si>
  <si>
    <t>Pjuvenų granulės</t>
  </si>
  <si>
    <t>Priešgaisrinio punkto apšildymui</t>
  </si>
  <si>
    <t>66512000-2</t>
  </si>
  <si>
    <t xml:space="preserve">Darbuotojų draudimas           </t>
  </si>
  <si>
    <t>35811100-3</t>
  </si>
  <si>
    <t>Ugniagesių uniformos</t>
  </si>
  <si>
    <t>42675100-9</t>
  </si>
  <si>
    <t>Gaisrinio gelbėjimo inventorius</t>
  </si>
  <si>
    <t>72212311-2</t>
  </si>
  <si>
    <t>Dokumentų tvarkymo programinės įrangos kūrimo paslaugos</t>
  </si>
  <si>
    <t>Programa Fin Net</t>
  </si>
  <si>
    <t>35 mėn.</t>
  </si>
  <si>
    <t>Numatoma drausti ugniagesius savanorius draudimu nuo nelaimingų atsitikimų</t>
  </si>
  <si>
    <t xml:space="preserve"> </t>
  </si>
  <si>
    <t>Pirkimo vertė be PVM</t>
  </si>
  <si>
    <t xml:space="preserve">Pirkimo pradžia, pabaiga </t>
  </si>
  <si>
    <t xml:space="preserve">Pirkimo būdas </t>
  </si>
  <si>
    <t>Dyzelinas, benzinas</t>
  </si>
  <si>
    <t>Rašytinė</t>
  </si>
  <si>
    <t>CPO.lt</t>
  </si>
  <si>
    <t>Elektros energija</t>
  </si>
  <si>
    <t>Mėsa ir mėsos produktai (jautiena, kiauliena, kalakutiena)</t>
  </si>
  <si>
    <t>Žuvis ir kiti maisto produktai</t>
  </si>
  <si>
    <t>15211000-0</t>
  </si>
  <si>
    <t>IIketv.</t>
  </si>
  <si>
    <t>Vaisiai ir daržovės</t>
  </si>
  <si>
    <t>15550000-8</t>
  </si>
  <si>
    <t>Iketv.</t>
  </si>
  <si>
    <t>Įvairūs kiti maisto produktai</t>
  </si>
  <si>
    <t>I-IVketv.</t>
  </si>
  <si>
    <t>Mokykliniai vadovėliai</t>
  </si>
  <si>
    <t xml:space="preserve">22111000-1 </t>
  </si>
  <si>
    <t>Žodinė</t>
  </si>
  <si>
    <t>Bibliotekos knygos</t>
  </si>
  <si>
    <t>22113000-5</t>
  </si>
  <si>
    <t>Įvairi biuro įranga ir reikmenys</t>
  </si>
  <si>
    <t>39160000-1</t>
  </si>
  <si>
    <t xml:space="preserve">Įvairios ugdymo priemonės </t>
  </si>
  <si>
    <t>Kaitlentė</t>
  </si>
  <si>
    <t>39221100-8</t>
  </si>
  <si>
    <t>Įvairūs gaminiai</t>
  </si>
  <si>
    <t>44423000-1</t>
  </si>
  <si>
    <t>Įvairūs įrankiai</t>
  </si>
  <si>
    <t>44510000-8</t>
  </si>
  <si>
    <t>Eduka klasė, metinė licencija</t>
  </si>
  <si>
    <t xml:space="preserve">48218000-9 </t>
  </si>
  <si>
    <t>Mokyklinio autobuso priežiūra ir remontas</t>
  </si>
  <si>
    <t>50113000-0</t>
  </si>
  <si>
    <t>Elektros skirstymo paslaugos</t>
  </si>
  <si>
    <t>65300000-6</t>
  </si>
  <si>
    <t>Vaikų žaidimų aikštelės metinė patikra</t>
  </si>
  <si>
    <t>I-II ketv.</t>
  </si>
  <si>
    <t>IT paslaugos</t>
  </si>
  <si>
    <t>Kvalifikacijos kėlimo paslaugos, mokymai, seminarai</t>
  </si>
  <si>
    <t>Atliekų šalinimo paslaugos</t>
  </si>
  <si>
    <t>90510000-5</t>
  </si>
  <si>
    <t>Įvairios paslaugos</t>
  </si>
  <si>
    <t>98300000-6</t>
  </si>
  <si>
    <t>Kazlų Rūdos „Elmos“ mokyklos-darželio direktoriaus 2026 m. kovo 3 d. įsakymu Nr.1.3.-20V</t>
  </si>
  <si>
    <t xml:space="preserve">KAZLŲ RŪDOS „ELMOS“ MOKYKLOS-DARŽELIO PLANUOJAMŲ ATLIKTI EINAMAISIAIS KALENDORINIAIS METAIS  </t>
  </si>
  <si>
    <r>
      <t>P</t>
    </r>
    <r>
      <rPr>
        <b/>
        <sz val="11"/>
        <color rgb="FF000000"/>
        <rFont val="Times New Roman"/>
        <family val="1"/>
      </rPr>
      <t>IRKIMŲ PLANAS</t>
    </r>
  </si>
  <si>
    <t>Neskelbiamos derybos</t>
  </si>
  <si>
    <t>Žaidimų aikštelės įrenginiai</t>
  </si>
  <si>
    <t>37535200-9</t>
  </si>
  <si>
    <t xml:space="preserve">PATVIRTINTA                    Prezidento Kazio Griniaus gimnazijos direktoriaus  
2026 m. sausio 30 d.             įsakymu Nr. V-15                     </t>
  </si>
  <si>
    <t>PREZIDENTO KAZIO GRINIAUS GIMNAZIJOS 2026 M. VIEŠŲJŲ PIRKIMŲ PLANAS</t>
  </si>
  <si>
    <t xml:space="preserve">Eil. Nr. </t>
  </si>
  <si>
    <t>Prekės, paslaugos ar darbo pavadinimas</t>
  </si>
  <si>
    <t xml:space="preserve">Prekė, darbai, paslauga </t>
  </si>
  <si>
    <t>Pagrindinis pirkimo objekto kodas pagal BVPŽ</t>
  </si>
  <si>
    <t>Prekės, paslaugos ar darbo trumpas apibūdiniumas</t>
  </si>
  <si>
    <t>Preliminari vienerių metų prekės, paslaugos ar darbo numatomos sudaryti pirkimo sutarties apimtis (Eur, be PVM)</t>
  </si>
  <si>
    <t>Ketvirtis, kurio metu turi būti įsigyta prekė, suteikta paslauga ar atliktas darbas</t>
  </si>
  <si>
    <t>Informacija apie tai, ar yra poreikis pirkti tą pačią prekę, paslaugą ar darbą ilgiau nei 1 metams (jeigu taip, nurodyti konkretų laikotarpį)</t>
  </si>
  <si>
    <t xml:space="preserve">Gyvi augalai, svogūnėliai, šakniavaisiai, auginiai ir ūgliai </t>
  </si>
  <si>
    <t>03121100-6</t>
  </si>
  <si>
    <t>Dekoratyviniai lauko augalai</t>
  </si>
  <si>
    <t xml:space="preserve">Kiaušiniai </t>
  </si>
  <si>
    <t>03142500-3</t>
  </si>
  <si>
    <t>Kiaušiniai</t>
  </si>
  <si>
    <t>Pjauta mediena</t>
  </si>
  <si>
    <t>Benzinas mechanizmams</t>
  </si>
  <si>
    <t>Šilumos energija ir patalpų šildymas</t>
  </si>
  <si>
    <t>Dirvožemis</t>
  </si>
  <si>
    <t>14212410-7</t>
  </si>
  <si>
    <t>Smėlis, juodžemis, viršutinė dirvožemio dalis</t>
  </si>
  <si>
    <t>Gyvūninės kilmės produktai, mėsa ir mėsos produktai</t>
  </si>
  <si>
    <t>Mėsos ir paukštienos produktai</t>
  </si>
  <si>
    <t>Atviras konkursas (CPO)</t>
  </si>
  <si>
    <t>Sušaldyta žuvis, žuvies filė ir kiti žuvies produktai</t>
  </si>
  <si>
    <t>15220000-6</t>
  </si>
  <si>
    <t>Vaisiai, daržovės ir panašūs produktai</t>
  </si>
  <si>
    <t>Vaisiai, daržovės, jų gaminiai ir konservai</t>
  </si>
  <si>
    <t>Maistinis aliejus</t>
  </si>
  <si>
    <t>15411200-4</t>
  </si>
  <si>
    <t>Aliejus ir kt</t>
  </si>
  <si>
    <t>Grūdų malūno produktai, krakmolas ir krakmolo gaminiai</t>
  </si>
  <si>
    <t>15600000-4</t>
  </si>
  <si>
    <t>Miltai, kruopos, krakmolas</t>
  </si>
  <si>
    <t>Cukrus, prieskoniai, kita bakalėja</t>
  </si>
  <si>
    <t>Duonos gaminiai, švieži ir pyrago kepiniai</t>
  </si>
  <si>
    <t>Duona ir jos gaminiai</t>
  </si>
  <si>
    <t>Asmeninės apsaugos priemonės</t>
  </si>
  <si>
    <t>18143000-3</t>
  </si>
  <si>
    <t>Darbo apranga, vienkartinės kaukės, darbo pirštinės ir kt.</t>
  </si>
  <si>
    <t xml:space="preserve">22100000-1 </t>
  </si>
  <si>
    <t>Grožinė literatūra</t>
  </si>
  <si>
    <t>12mėn.</t>
  </si>
  <si>
    <t>22111000-1</t>
  </si>
  <si>
    <t>Leidiniai</t>
  </si>
  <si>
    <t>22120000-7</t>
  </si>
  <si>
    <t xml:space="preserve">Periodiniai leidiniai ugdymui </t>
  </si>
  <si>
    <t>Įvairūs dekoratyviniai patalpų objektai</t>
  </si>
  <si>
    <t>Paveikslėlių rėmeliai, gėlių vazonai. Kalėdinės dekoracijos.</t>
  </si>
  <si>
    <t>Pagal užsakymą pagaminti spaudiniai</t>
  </si>
  <si>
    <t>Pagal užsakymą pagaminti spaudiniai (lipdukai)</t>
  </si>
  <si>
    <t xml:space="preserve">Įvairi biuro įranga ir reikmenys </t>
  </si>
  <si>
    <t>Biuro priemonės (Dokumentų naikintuvas, interaktyvios lentos, mobilios lentos ir kt.)</t>
  </si>
  <si>
    <t>Kompiuteriai, spausdintuvai ir kt.</t>
  </si>
  <si>
    <t>Kanceliarinės priemonės darbo organizavimui</t>
  </si>
  <si>
    <t xml:space="preserve">30197630-1 </t>
  </si>
  <si>
    <t>Akumuliatoriai, galvaniniai elementai ir baterijos</t>
  </si>
  <si>
    <t>Akumuliatoriai transporto priemonėms</t>
  </si>
  <si>
    <t>Universalūs automobiliai</t>
  </si>
  <si>
    <t>Automobilis administracijai</t>
  </si>
  <si>
    <t>Muzikos instrumentai</t>
  </si>
  <si>
    <t xml:space="preserve">37310000-4 </t>
  </si>
  <si>
    <t>Sporto prekės ir reikmenys</t>
  </si>
  <si>
    <t>Žaidimai ir žaislai; atrakcionai</t>
  </si>
  <si>
    <t>37500000-3</t>
  </si>
  <si>
    <t>Edukaciniai žaidimai, konstruktoriai</t>
  </si>
  <si>
    <t>Mokykliniai baldai</t>
  </si>
  <si>
    <t>Mokykliniai stalai, kėdės</t>
  </si>
  <si>
    <t xml:space="preserve">Mokymo reikmenys </t>
  </si>
  <si>
    <t>39162110-9</t>
  </si>
  <si>
    <t>Ugdymo priemonės (popierius, dažai, klijai, žirklės, kreidelės, pieštukai modelinas...)</t>
  </si>
  <si>
    <t>Mokymo priemonės</t>
  </si>
  <si>
    <t>Gamtos mokslų mokymo priemonės</t>
  </si>
  <si>
    <t>Virtuvės įrenginiai, namų apyvokos ir pagaminto valgio tiekimo reikmenys</t>
  </si>
  <si>
    <t xml:space="preserve">39220000-0 </t>
  </si>
  <si>
    <t>Indai ir virtuvės reikmenys, termometrai, svarstyklės</t>
  </si>
  <si>
    <t xml:space="preserve">39500000-7 </t>
  </si>
  <si>
    <t>Rankšluosčiai, paklodės su guma.</t>
  </si>
  <si>
    <t>Žaliuzės</t>
  </si>
  <si>
    <t>39515000-5</t>
  </si>
  <si>
    <t>Roletai,žaliuzės ir jų dalys</t>
  </si>
  <si>
    <t>Buitinė technika (dulkių siurbliai,šaldytuvai, ventiliatoriai ir kita buitinė technika)</t>
  </si>
  <si>
    <t>Vejapjovės arba šienapjovės</t>
  </si>
  <si>
    <t>16310000-1</t>
  </si>
  <si>
    <t>Žoliapjovės (vejapjovės, traktoriukai)</t>
  </si>
  <si>
    <t>Vienkartinis</t>
  </si>
  <si>
    <t>Grindų valymo mašinos</t>
  </si>
  <si>
    <t>39713410-0</t>
  </si>
  <si>
    <t>Grindų plovimo mašina</t>
  </si>
  <si>
    <t>Rankiniai elektromechaniniai įrankiai</t>
  </si>
  <si>
    <t xml:space="preserve">Akumuliatoriniai aplinkos tvarkymo įrankiai ir jų priedai </t>
  </si>
  <si>
    <t>Staklių dalys ir reikmenys</t>
  </si>
  <si>
    <t>42670000-3</t>
  </si>
  <si>
    <t>Juostiniai pjūklai staklėms</t>
  </si>
  <si>
    <t>Vienkartinė</t>
  </si>
  <si>
    <t xml:space="preserve">44100000-1 </t>
  </si>
  <si>
    <t>Statybinės medžiagos, elektros instaliacijos priemonės ir santechnika remontui</t>
  </si>
  <si>
    <t>Langai, durys ir susiję gaminiai</t>
  </si>
  <si>
    <t xml:space="preserve">44221000-5 </t>
  </si>
  <si>
    <t xml:space="preserve">Langai, durys </t>
  </si>
  <si>
    <t>Raktai</t>
  </si>
  <si>
    <t>44522200-7</t>
  </si>
  <si>
    <t>Pagaminti raktai</t>
  </si>
  <si>
    <t>Programinės įrangos paketai ir informacinės sistemos</t>
  </si>
  <si>
    <t>Apskaitos tvarkų savadai</t>
  </si>
  <si>
    <t>Pramoniniai virtuvės įrenginiai</t>
  </si>
  <si>
    <t>39314000-6</t>
  </si>
  <si>
    <t>Įrenginiai mokyklos virtuvei</t>
  </si>
  <si>
    <t>Žaidimų aikštelės ir jų įrenginiai, bei kitos su žaidimais susijusios prekės</t>
  </si>
  <si>
    <t>Šviestuvai ir apšvietimo įranga</t>
  </si>
  <si>
    <t>31520000-7</t>
  </si>
  <si>
    <t>Šviestuvai ir jų priedai</t>
  </si>
  <si>
    <t>Minkštasuoliai</t>
  </si>
  <si>
    <t>39113200-9</t>
  </si>
  <si>
    <t>Infrastruktūros būtinos visos dienos mokyklos veiklai vykdyti atnaujinimas ir įranga Prezidento Kazio Griniaus gimnazijos  Kazlų Rūdos pradinės mokyklos skyriuje. „Ikimokyklinio ugdymo paslaugų ir įvairialypio švietimo plėtra Kazlų Rūdos savivaldybėje“</t>
  </si>
  <si>
    <t>Įvairios statybinės konstrukcijos</t>
  </si>
  <si>
    <t>44112000-8</t>
  </si>
  <si>
    <t>Kupolas (lauko klasė). 
„Ikimokyklinio ugdymo paslaugų ir įvairialypio švietimo plėtra Kazlų Rūdos savivaldybėje“</t>
  </si>
  <si>
    <t>Baldai (įskaitant biuro baldus), dekoratyviniai patalpų objektai, buitiniai prietaisai (išskyrus apšvietimo)</t>
  </si>
  <si>
    <t>Baldai.
„Ikimokyklinio ugdymo paslaugų ir įvairialypio švietimo plėtra Kazlų Rūdos savivaldybėje“</t>
  </si>
  <si>
    <t>Transporto nuoma</t>
  </si>
  <si>
    <t>Cisternos, rezervuarai, konteineriai ir slėginiai indai</t>
  </si>
  <si>
    <t>44610000-9</t>
  </si>
  <si>
    <t xml:space="preserve">Drenažinio šulinio dangtis </t>
  </si>
  <si>
    <t>Baldai (įskaitant biuro baldus), dekoratyviniai patalpų objektai, buitiniai prietaisai (išskyrus apšvietimo) ir valikliai</t>
  </si>
  <si>
    <t xml:space="preserve">Baldai </t>
  </si>
  <si>
    <t xml:space="preserve">55. </t>
  </si>
  <si>
    <t>15000000-8</t>
  </si>
  <si>
    <t>Maisto produktai</t>
  </si>
  <si>
    <t>56.</t>
  </si>
  <si>
    <t>Geriamasis vanduo ir vandens aparatų nuoma</t>
  </si>
  <si>
    <t>09100000-5</t>
  </si>
  <si>
    <t>Benzinas, dyzelis</t>
  </si>
  <si>
    <t>Pagalbinės medicininės priemonės</t>
  </si>
  <si>
    <t>33196000-0</t>
  </si>
  <si>
    <t>Pirmosios pagalbos vaistinėlės, termometrai, šaldantys maišeliai ir kita.</t>
  </si>
  <si>
    <t>Informacijos technologijos įrangos priežiūra</t>
  </si>
  <si>
    <t>Paslauga</t>
  </si>
  <si>
    <t>50312610-4</t>
  </si>
  <si>
    <t>Patikra tachografų</t>
  </si>
  <si>
    <t>Medžių genėjimo ir gyvatvorių tvarkymo paslaugos</t>
  </si>
  <si>
    <t>77340000-5</t>
  </si>
  <si>
    <t>Vaismedžių ir krūmų genėjimas</t>
  </si>
  <si>
    <t>Medicinos ir precizinės įrangos remonto ir priežiūros paslaugos</t>
  </si>
  <si>
    <t>Alkoblokų patikra Gimnazijos autobusiukuose</t>
  </si>
  <si>
    <t xml:space="preserve">50800000-3 </t>
  </si>
  <si>
    <t>Butinių įrenginių remontas</t>
  </si>
  <si>
    <t>Matavimo, bandymo ir tikrinimo įrangos remonto ir priežiūros paslaugos</t>
  </si>
  <si>
    <t>Svarstyklių ir kitų matavimo prietaisų patikra</t>
  </si>
  <si>
    <t>Kelionių paslaugos</t>
  </si>
  <si>
    <t xml:space="preserve">63515000-2 </t>
  </si>
  <si>
    <t xml:space="preserve">Pažintinės išvykos, ekskursijos </t>
  </si>
  <si>
    <t xml:space="preserve">64200000-8 </t>
  </si>
  <si>
    <t>Vandens paskirstymas </t>
  </si>
  <si>
    <t>65110000-7</t>
  </si>
  <si>
    <t xml:space="preserve">Geriamojo vandens tiekimo ir nuotekų tvarkymo paslaugos  </t>
  </si>
  <si>
    <t xml:space="preserve">Draudimo paslaugos </t>
  </si>
  <si>
    <t>TPVCA draudimas, KASKO draudimas, turto draudimas</t>
  </si>
  <si>
    <t>Vandens tyrimai ir kiti tyrimai</t>
  </si>
  <si>
    <t>Automobilių techninės inspekcijos paslaugos </t>
  </si>
  <si>
    <t>71631200-2</t>
  </si>
  <si>
    <t>Techninė apžiūra</t>
  </si>
  <si>
    <t xml:space="preserve">Laboratorijų paslaugos </t>
  </si>
  <si>
    <t>Smėlio tyrimai</t>
  </si>
  <si>
    <t>Edukacinės programos</t>
  </si>
  <si>
    <t>Saugos mokymo paslaugos</t>
  </si>
  <si>
    <t>Civilinės saugos ir priešgaisrinės saugos mokymai (DSS mokymai)</t>
  </si>
  <si>
    <t>E. mokymosi paslaugos</t>
  </si>
  <si>
    <t>80420000-4</t>
  </si>
  <si>
    <t>Eduka licencijos (mokiniams ir mokytojams)</t>
  </si>
  <si>
    <t>Mokymo paslaugos</t>
  </si>
  <si>
    <t xml:space="preserve">80500000-9 </t>
  </si>
  <si>
    <t>Kvalifikaciniai renginiai, seminarai, mokymai</t>
  </si>
  <si>
    <t>Nuotekų ir atliekų šalinimo paslaugos, valymo ir aplinkosaugos paslaugos</t>
  </si>
  <si>
    <t>90410000-4</t>
  </si>
  <si>
    <t>Nuotekų surinkimas ir tvarkymas (asenizacinės)</t>
  </si>
  <si>
    <t xml:space="preserve">Valymo paslaugos </t>
  </si>
  <si>
    <t xml:space="preserve">98300000-6 </t>
  </si>
  <si>
    <t>Įrankių ir mechanizmų nuomos paslaugos</t>
  </si>
  <si>
    <t>Mobilųjų bokštelių ir keltuvų nuoma</t>
  </si>
  <si>
    <t>Skalbimo ir sauso valymo paslaugos</t>
  </si>
  <si>
    <t xml:space="preserve">98310000-9 </t>
  </si>
  <si>
    <t>Paprastojo skalbimo paslaugos</t>
  </si>
  <si>
    <t>22.</t>
  </si>
  <si>
    <t>8500000-0</t>
  </si>
  <si>
    <t>Privalomojo darbuotojų profilaktinio sveikatos patikrinimo paslauga</t>
  </si>
  <si>
    <t>Visi ar daliniai statybos ir civilinės inžinerijos darbai</t>
  </si>
  <si>
    <t xml:space="preserve">45200000-9 </t>
  </si>
  <si>
    <t>Gimnazijos aikštelių greideriavimas</t>
  </si>
  <si>
    <t>Atnaujinimo darbai</t>
  </si>
  <si>
    <t>Laiptų remontas Prezidento Kazio Griniaus gimnazijos lopšelyje-darželyje "Pušelė"</t>
  </si>
  <si>
    <t>2020 m. kovo 23 d.</t>
  </si>
  <si>
    <t>potvarkio MV-43</t>
  </si>
  <si>
    <t>Skaitytojų pažymėjimai (magnetinės kortelės)</t>
  </si>
  <si>
    <t>30160000-8</t>
  </si>
  <si>
    <t xml:space="preserve">Kazlų Rūdos Jurgio Dovydaičio viešoji biblioteka </t>
  </si>
  <si>
    <t>Popieriniai arba kartoniniai žurnalai, apskaitos knygos, segtuvai, blankai ir kiti spausdinti raštinės reikmenys</t>
  </si>
  <si>
    <t>22820000-4</t>
  </si>
  <si>
    <t>I - IV</t>
  </si>
  <si>
    <t>Neskelbiama apklausa (perkama iš leidėjų)</t>
  </si>
  <si>
    <t>Periodinių leidinių prenumerata</t>
  </si>
  <si>
    <t>Kietasis kuras (granulės)</t>
  </si>
  <si>
    <t xml:space="preserve">6 tonos </t>
  </si>
  <si>
    <t>09110000-3</t>
  </si>
  <si>
    <t>Radiatoriai</t>
  </si>
  <si>
    <t>5 vnt.</t>
  </si>
  <si>
    <t>44621100-0</t>
  </si>
  <si>
    <t>Knygų lentynos</t>
  </si>
  <si>
    <t>39152000-2</t>
  </si>
  <si>
    <t>Dažai lazeriniams spausdintuvams ir (arba) fakso aparatams</t>
  </si>
  <si>
    <t>III - IV</t>
  </si>
  <si>
    <t>Įvairios remonto ir priežiūros paslaugos (gesintuvų pildymas ir patikra)</t>
  </si>
  <si>
    <t>Švietimo ir profesinio lavinimo paslaugos</t>
  </si>
  <si>
    <t xml:space="preserve"> IV</t>
  </si>
  <si>
    <t>Interneto paslauga</t>
  </si>
  <si>
    <t>taip</t>
  </si>
  <si>
    <t>Lietuvos integralios bibliotekų informacinės sistemos priežiūra</t>
  </si>
  <si>
    <t>IT paslaugos (Eksitonas)</t>
  </si>
  <si>
    <t>Įvairūs programinės įrangos paketai ir kompiuterių sistemos</t>
  </si>
  <si>
    <t>48900000-7</t>
  </si>
  <si>
    <t>Atsakingas asmuo - Vyresnioji specialistė ūkio reikalams Inga Žūkienė, tel. +37061874650</t>
  </si>
  <si>
    <t xml:space="preserve">  2026 m. savivaldybės pavaldžių įstaigų ir įmonių viešųjų pirkimų planai</t>
  </si>
  <si>
    <t>Specialiojo mokymo paslaugos</t>
  </si>
  <si>
    <t xml:space="preserve">80340000-9   </t>
  </si>
  <si>
    <t>Kazlų Rūdos savivaldybės administracija</t>
  </si>
  <si>
    <t>Stovyklavietės ir kitas apgyvendinimas ne viešbučiuose</t>
  </si>
  <si>
    <t>55220000-2  </t>
  </si>
  <si>
    <t>Kazlų Rūdos savivaldybės visuomenės sveikatos biuras</t>
  </si>
  <si>
    <t>Vaikų aktyvios veiklos skatinimo paslaugos</t>
  </si>
  <si>
    <t xml:space="preserve">92331210-5  </t>
  </si>
  <si>
    <t>Apgyvendinimo viešbučiuose paslaugos</t>
  </si>
  <si>
    <t xml:space="preserve">55110000-4 </t>
  </si>
  <si>
    <t>Valgyklų ir pagaminto valgio tiekimo paslaugos</t>
  </si>
  <si>
    <t xml:space="preserve">55500000-5 </t>
  </si>
  <si>
    <t>Sveikatos priežiūros mokymo paslaugos</t>
  </si>
  <si>
    <t xml:space="preserve">Fizioterapijos paslaugos             </t>
  </si>
  <si>
    <t xml:space="preserve">85142100-7 </t>
  </si>
  <si>
    <t xml:space="preserve">Įvairios sveikatos priežiūros paslaugos                                         </t>
  </si>
  <si>
    <t>85140000-2</t>
  </si>
  <si>
    <t xml:space="preserve">Sveikatos priežiūros ir saugos paslaugos </t>
  </si>
  <si>
    <t xml:space="preserve">II-IV </t>
  </si>
  <si>
    <t xml:space="preserve">Konsultacinės paslaugos </t>
  </si>
  <si>
    <t xml:space="preserve">I-IV </t>
  </si>
  <si>
    <t>Bendruomenės sveikatos priežiūros paslaugos</t>
  </si>
  <si>
    <t>85323000-9</t>
  </si>
  <si>
    <t>14940, 00</t>
  </si>
  <si>
    <t>Psichiatrų arba psichologų paslaugos</t>
  </si>
  <si>
    <t>Priklausomybės ligų konsultavimo paslaugos</t>
  </si>
  <si>
    <t>85320000-8</t>
  </si>
  <si>
    <t xml:space="preserve">Fizinės gerovės paslaugos  </t>
  </si>
  <si>
    <t xml:space="preserve">98330000-5  </t>
  </si>
  <si>
    <t>Treniruočių, mankštos arba aerobikos paslaugos</t>
  </si>
  <si>
    <t>98336000-7</t>
  </si>
  <si>
    <t xml:space="preserve">Su renginiais susijusios paslaugos </t>
  </si>
  <si>
    <t>Atliekų vežimo paslaugos</t>
  </si>
  <si>
    <t>IT paslaugos: kompiuteriai, konsultavimas, programinės įrangos kūrimas, internetas ir aptarnavimo paslaugos</t>
  </si>
  <si>
    <t>Apskaitos paslaugos</t>
  </si>
  <si>
    <t>79211000-6</t>
  </si>
  <si>
    <t>Suaugusiųjų ir kito mokymo paslaugos</t>
  </si>
  <si>
    <t>80400000-8</t>
  </si>
  <si>
    <t>Darbuotojų tobulinimo paslaugos</t>
  </si>
  <si>
    <t>79633000-0</t>
  </si>
  <si>
    <t>Maistas, gėrimai  ir susiję produktai</t>
  </si>
  <si>
    <t>Leidyba (stendai, plakatai, skrajutės)</t>
  </si>
  <si>
    <t>Spausdintuvų kasetės</t>
  </si>
  <si>
    <t>39130000-2</t>
  </si>
  <si>
    <t>Pagrindinis pirkimo objekto kodas pagal BVPŽ, papildomi BVPŽ kodai</t>
  </si>
  <si>
    <t>Mugių ir parodų organizavimo paslaugos</t>
  </si>
  <si>
    <t>79956000-0</t>
  </si>
  <si>
    <t>Reklamos kampanijų paslaugos</t>
  </si>
  <si>
    <t>Sąskaita-faktūra</t>
  </si>
  <si>
    <t>Tualetinis popierius, popieriniai rankšluosčiai, valikliai, šluotos, šepečiai, polietileno maišai ir maišeliai šiukšlėms  ir kiti įvairių rūšių gaminiai</t>
  </si>
  <si>
    <t>33760000-5, 39831600,
19640000-4</t>
  </si>
  <si>
    <t>Iki sutarties įvykdymo ir pagal sąskaitą-faktūrą</t>
  </si>
  <si>
    <t>03121210-0</t>
  </si>
  <si>
    <t>Biuro prekės - popierius, kanceliarinės prekės</t>
  </si>
  <si>
    <t>30197000-6,
30192000-1,
30197630-1</t>
  </si>
  <si>
    <t>Tinklo kūrimo, interneto ir intraneto programinės įrangos kūrimo paslaugos (internetinės svetainės atnaujinimo darbai)</t>
  </si>
  <si>
    <t>Krovikliai</t>
  </si>
  <si>
    <t>31158000-8</t>
  </si>
  <si>
    <t>Kompiuterių dalys, priedai ir reikmenys</t>
  </si>
  <si>
    <t>Infoterminalai su turinio valdymo sistema 2 vnt.</t>
  </si>
  <si>
    <t>30231100-8</t>
  </si>
  <si>
    <t xml:space="preserve">Dalyvavimas parodose, turizmo gatvėse </t>
  </si>
  <si>
    <t xml:space="preserve">79956000-0 </t>
  </si>
  <si>
    <t>Dalyvavimo „Adventur 2027“ organizavimo paslauga</t>
  </si>
  <si>
    <t>79950000-8</t>
  </si>
  <si>
    <t>Demonstravimo stendai prie įvažiavimų į regioną</t>
  </si>
  <si>
    <t>Konsultacinės paslaugos, 10 praktinių konsultacijų. Veikla pagal projektą „Verslauk“</t>
  </si>
  <si>
    <t>10 kūrybinių dirbtuvių ciklo organizavimo paslauga. Veiklos pagal projektą „Verslauk“</t>
  </si>
  <si>
    <t>Dirbtuvių organizacinė paslauga 8 praktinės skirtingos dirbtuvės „Atrask talentą ir veik“. Veikla pagal projektą „Iš idėjos į veiklą“</t>
  </si>
  <si>
    <t>79951000-5</t>
  </si>
  <si>
    <t>Projektų administravimo paslaugos</t>
  </si>
  <si>
    <t>75100000-7</t>
  </si>
  <si>
    <t>Patiriminių renginių organizavimo paslauga 8 skirtingomis verslumo temomis. Veikla pagal projektą „Iš idėjos į veiklą“</t>
  </si>
  <si>
    <t>72221000-0</t>
  </si>
  <si>
    <t>Gerosios patirties vizitų organizacinė paslauga (2 vizitai). Veikla pagal projektą „Iš idėjos į veiklą“</t>
  </si>
  <si>
    <t>63515000-2</t>
  </si>
  <si>
    <t>Pažintinių patiriminių vizitų organizavimas - 3 vizitai. Veikla pagal projektą „Verslauk“</t>
  </si>
  <si>
    <t>Moduliniai ir kilnojamieji statiniai (Kupolas)</t>
  </si>
  <si>
    <t>44211000-3</t>
  </si>
  <si>
    <t>iki sutarties įvykdymo</t>
  </si>
  <si>
    <t>„Turizmo inforturo“ organizavimo paslauga</t>
  </si>
  <si>
    <t>Geležies gavybos edukacija bei kalvystės amato pristatymas</t>
  </si>
  <si>
    <t xml:space="preserve">92312211-3 </t>
  </si>
  <si>
    <t>Teorinė paskaita, praktinė ekspedicija apie geologiją ir jos ypatumus Kazlų Rūdos savivaldybėje</t>
  </si>
  <si>
    <t>Juvelyrikos edukacija</t>
  </si>
  <si>
    <t>Archeologinė paskaita bei praktinė geležies gavybos demonstracija</t>
  </si>
  <si>
    <t>Per CPO LT katalogą</t>
  </si>
  <si>
    <t xml:space="preserve">2026 m. gegužės  15  d.  įsakymu Nr.  T-20   </t>
  </si>
  <si>
    <t>11.Patalpų remonto darbai</t>
  </si>
  <si>
    <t>III ketvirtis</t>
  </si>
  <si>
    <t>Informacinių straipsnių publikavimas spaudoje ir socialiniuose tinkluose, 2 rinkodaros kampanija (Projektas Viešųjų turizmo paslaugų efektyvinimas Marijampolės regione)</t>
  </si>
  <si>
    <t xml:space="preserve">79341400-0 </t>
  </si>
  <si>
    <t>Topografinės paslaugos</t>
  </si>
  <si>
    <t>71351810-4</t>
  </si>
  <si>
    <t>Biotualetų ir praustuvių nuoma (Trek Tours žygiui ir Rūdos projektui)</t>
  </si>
  <si>
    <t>Atliekų išvežimas (Trek Tours žygiui)</t>
  </si>
  <si>
    <t xml:space="preserve">90512000-9 </t>
  </si>
  <si>
    <t>Portalo su interaktyviu žemėlapiu ir dirbtinio intelekto asistento sukūrimas</t>
  </si>
  <si>
    <t>72211000-0</t>
  </si>
  <si>
    <t>Per CVP 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</si>
</sst>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27]yyyy\-mm\-dd"/>
    <numFmt numFmtId="165" formatCode="0.0"/>
  </numFmts>
  <fonts count="7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color rgb="FFFF0000"/>
      <name val="Calibri"/>
      <family val="2"/>
      <scheme val="minor"/>
    </font>
    <font>
      <sz val="11"/>
      <name val="Times New Roman"/>
      <family val="1"/>
      <charset val="186"/>
    </font>
    <font>
      <sz val="12"/>
      <name val="Times New Roman"/>
      <family val="1"/>
      <charset val="186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sz val="8"/>
      <color rgb="FF000000"/>
      <name val="Times New Roman"/>
      <family val="1"/>
      <charset val="186"/>
    </font>
    <font>
      <b/>
      <sz val="8"/>
      <color rgb="FF000000"/>
      <name val="Times New Roman"/>
      <family val="1"/>
      <charset val="186"/>
    </font>
    <font>
      <sz val="8"/>
      <name val="Times New Roman"/>
      <family val="1"/>
      <charset val="186"/>
    </font>
    <font>
      <sz val="1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8"/>
      <color rgb="FFFF0000"/>
      <name val="Times New Roman"/>
      <family val="1"/>
      <charset val="186"/>
    </font>
    <font>
      <sz val="8"/>
      <color rgb="FF000000"/>
      <name val="Aptos Narrow"/>
      <family val="2"/>
    </font>
    <font>
      <sz val="12"/>
      <color theme="1"/>
      <name val="Times New Roman"/>
      <family val="1"/>
    </font>
    <font>
      <sz val="10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10"/>
      <color theme="1"/>
      <name val="Times New Roman"/>
      <family val="1"/>
    </font>
    <font>
      <sz val="10"/>
      <name val="Arial"/>
      <family val="2"/>
      <charset val="186"/>
    </font>
    <font>
      <sz val="9"/>
      <name val="Times New Roman"/>
      <family val="1"/>
      <charset val="186"/>
    </font>
    <font>
      <sz val="8"/>
      <name val="Arial"/>
      <family val="2"/>
      <charset val="186"/>
    </font>
    <font>
      <sz val="10"/>
      <name val="Times New Roman"/>
      <family val="1"/>
    </font>
    <font>
      <b/>
      <sz val="12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0"/>
      <color theme="1"/>
      <name val="Times New Roman"/>
      <family val="1"/>
    </font>
    <font>
      <sz val="10"/>
      <color rgb="FF000000"/>
      <name val="Times New Roman"/>
      <family val="1"/>
      <charset val="186"/>
    </font>
    <font>
      <sz val="10"/>
      <color rgb="FF2E0927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rgb="FF2E0927"/>
      <name val="Times New Roman"/>
      <family val="1"/>
      <charset val="186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4"/>
      <color theme="1"/>
      <name val="Times New Roman"/>
      <family val="1"/>
      <charset val="186"/>
    </font>
    <font>
      <u/>
      <sz val="11"/>
      <color theme="10"/>
      <name val="Calibri"/>
      <family val="2"/>
      <scheme val="minor"/>
    </font>
    <font>
      <b/>
      <sz val="10"/>
      <name val="Times New Roman"/>
      <family val="1"/>
      <charset val="186"/>
    </font>
    <font>
      <sz val="12"/>
      <color rgb="FF363636"/>
      <name val="Times New Roman"/>
      <family val="1"/>
      <charset val="186"/>
    </font>
    <font>
      <sz val="11"/>
      <color rgb="FF2E0927"/>
      <name val="Times New Roman"/>
      <family val="1"/>
    </font>
    <font>
      <sz val="10"/>
      <color rgb="FF000000"/>
      <name val="Liberation Sans"/>
      <charset val="186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000000"/>
      <name val="Times New Roman"/>
      <family val="1"/>
    </font>
    <font>
      <b/>
      <sz val="11"/>
      <color theme="1"/>
      <name val="Times New Roman"/>
      <family val="1"/>
    </font>
    <font>
      <sz val="10"/>
      <name val="Calibri"/>
      <family val="2"/>
      <charset val="186"/>
      <scheme val="minor"/>
    </font>
    <font>
      <sz val="12"/>
      <color rgb="FF000000"/>
      <name val="Times New Roman"/>
      <family val="1"/>
      <charset val="186"/>
    </font>
    <font>
      <sz val="12"/>
      <color rgb="FF2E0927"/>
      <name val="Times New Roman"/>
      <family val="1"/>
      <charset val="186"/>
    </font>
    <font>
      <sz val="10"/>
      <color theme="1"/>
      <name val="Times New Roman"/>
      <family val="1"/>
      <charset val="1"/>
    </font>
    <font>
      <b/>
      <sz val="10"/>
      <color theme="1"/>
      <name val="Times New Roman"/>
      <family val="1"/>
      <charset val="1"/>
    </font>
    <font>
      <sz val="11"/>
      <name val="Times New Roman"/>
      <family val="1"/>
      <charset val="1"/>
    </font>
    <font>
      <sz val="11"/>
      <name val="Aptos Narrow"/>
      <family val="2"/>
      <charset val="186"/>
    </font>
    <font>
      <sz val="11"/>
      <color theme="1"/>
      <name val="Times New Roman"/>
      <family val="1"/>
      <charset val="1"/>
    </font>
    <font>
      <sz val="11"/>
      <color theme="1"/>
      <name val="Aptos Narrow"/>
      <family val="2"/>
      <charset val="186"/>
    </font>
    <font>
      <sz val="11"/>
      <name val="Aptos Narrow"/>
      <family val="2"/>
      <charset val="1"/>
    </font>
    <font>
      <sz val="10"/>
      <name val="Arial"/>
      <family val="2"/>
      <charset val="1"/>
    </font>
    <font>
      <sz val="11"/>
      <name val="Arial"/>
      <family val="2"/>
      <charset val="186"/>
    </font>
    <font>
      <sz val="11"/>
      <color rgb="FF000000"/>
      <name val="Aptos Narrow"/>
      <family val="2"/>
      <charset val="1"/>
    </font>
    <font>
      <sz val="11"/>
      <color rgb="FF000000"/>
      <name val="Times New Roman"/>
      <family val="1"/>
      <charset val="1"/>
    </font>
    <font>
      <sz val="11"/>
      <color rgb="FFFF0000"/>
      <name val="Times New Roman"/>
      <family val="1"/>
      <charset val="1"/>
    </font>
    <font>
      <sz val="11"/>
      <color theme="1"/>
      <name val="Calibri"/>
      <family val="2"/>
      <charset val="1"/>
    </font>
    <font>
      <sz val="10"/>
      <name val="Times New Roman"/>
      <family val="1"/>
      <charset val="1"/>
    </font>
    <font>
      <b/>
      <sz val="9"/>
      <color rgb="FF000000"/>
      <name val="Times New Roman"/>
      <family val="1"/>
    </font>
    <font>
      <sz val="9"/>
      <color theme="1"/>
      <name val="Calibri"/>
      <family val="2"/>
      <charset val="186"/>
      <scheme val="minor"/>
    </font>
    <font>
      <sz val="9"/>
      <color rgb="FF000000"/>
      <name val="Times New Roman"/>
      <family val="1"/>
    </font>
    <font>
      <sz val="9"/>
      <color rgb="FF2E0927"/>
      <name val="Times New Roman"/>
      <family val="1"/>
    </font>
    <font>
      <sz val="9"/>
      <color theme="1"/>
      <name val="Times New Roman"/>
      <family val="1"/>
    </font>
    <font>
      <sz val="9"/>
      <color rgb="FF0A0A0A"/>
      <name val="Times New Roman"/>
      <family val="1"/>
    </font>
    <font>
      <sz val="12"/>
      <color theme="1"/>
      <name val="Calibri"/>
      <family val="2"/>
      <charset val="186"/>
      <scheme val="minor"/>
    </font>
    <font>
      <sz val="9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rgb="FFF2F2F2"/>
      </patternFill>
    </fill>
    <fill>
      <patternFill patternType="solid">
        <fgColor rgb="FFD9D9D9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14">
    <xf numFmtId="0" fontId="0" fillId="0" borderId="0"/>
    <xf numFmtId="0" fontId="9" fillId="0" borderId="0"/>
    <xf numFmtId="0" fontId="23" fillId="0" borderId="0"/>
    <xf numFmtId="0" fontId="23" fillId="0" borderId="0"/>
    <xf numFmtId="0" fontId="9" fillId="0" borderId="0"/>
    <xf numFmtId="0" fontId="9" fillId="0" borderId="0"/>
    <xf numFmtId="0" fontId="38" fillId="0" borderId="0" applyNumberFormat="0" applyFill="0" applyBorder="0" applyAlignment="0" applyProtection="0"/>
    <xf numFmtId="0" fontId="1" fillId="0" borderId="0"/>
    <xf numFmtId="0" fontId="42" fillId="0" borderId="0" applyNumberFormat="0" applyBorder="0" applyProtection="0"/>
    <xf numFmtId="0" fontId="56" fillId="0" borderId="0"/>
    <xf numFmtId="0" fontId="58" fillId="0" borderId="0"/>
    <xf numFmtId="0" fontId="23" fillId="0" borderId="0"/>
    <xf numFmtId="0" fontId="60" fillId="0" borderId="0"/>
    <xf numFmtId="0" fontId="56" fillId="0" borderId="0"/>
  </cellStyleXfs>
  <cellXfs count="490">
    <xf numFmtId="0" fontId="0" fillId="0" borderId="0" xfId="0"/>
    <xf numFmtId="0" fontId="0" fillId="0" borderId="0" xfId="0" applyAlignment="1">
      <alignment horizont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3" fillId="0" borderId="0" xfId="0" applyFont="1" applyAlignment="1" applyProtection="1">
      <alignment vertical="top"/>
      <protection locked="0"/>
    </xf>
    <xf numFmtId="0" fontId="3" fillId="0" borderId="0" xfId="0" applyFont="1" applyAlignment="1" applyProtection="1">
      <alignment horizontal="left" vertical="top"/>
      <protection locked="0"/>
    </xf>
    <xf numFmtId="0" fontId="0" fillId="0" borderId="3" xfId="0" applyBorder="1" applyAlignment="1" applyProtection="1">
      <alignment vertical="top"/>
      <protection locked="0"/>
    </xf>
    <xf numFmtId="0" fontId="3" fillId="0" borderId="0" xfId="0" applyFont="1"/>
    <xf numFmtId="0" fontId="3" fillId="0" borderId="0" xfId="0" applyFont="1" applyAlignment="1">
      <alignment horizontal="left" indent="15"/>
    </xf>
    <xf numFmtId="0" fontId="2" fillId="0" borderId="6" xfId="0" applyFont="1" applyBorder="1" applyAlignment="1" applyProtection="1">
      <alignment horizontal="center" vertical="top" wrapText="1"/>
      <protection locked="0"/>
    </xf>
    <xf numFmtId="0" fontId="2" fillId="0" borderId="7" xfId="0" applyFont="1" applyBorder="1" applyAlignment="1" applyProtection="1">
      <alignment horizontal="center" vertical="top" wrapText="1"/>
      <protection locked="0"/>
    </xf>
    <xf numFmtId="0" fontId="2" fillId="0" borderId="8" xfId="0" applyFont="1" applyBorder="1" applyAlignment="1" applyProtection="1">
      <alignment horizontal="center" vertical="top" wrapText="1"/>
      <protection locked="0"/>
    </xf>
    <xf numFmtId="0" fontId="2" fillId="0" borderId="9" xfId="0" applyFont="1" applyBorder="1" applyAlignment="1" applyProtection="1">
      <alignment horizontal="center" vertical="top" wrapText="1"/>
      <protection locked="0"/>
    </xf>
    <xf numFmtId="0" fontId="4" fillId="0" borderId="0" xfId="0" applyFont="1" applyAlignment="1">
      <alignment vertical="center" wrapText="1"/>
    </xf>
    <xf numFmtId="0" fontId="0" fillId="0" borderId="1" xfId="0" applyBorder="1"/>
    <xf numFmtId="0" fontId="5" fillId="0" borderId="0" xfId="0" applyFont="1"/>
    <xf numFmtId="0" fontId="6" fillId="0" borderId="4" xfId="0" applyFont="1" applyBorder="1" applyAlignment="1">
      <alignment vertical="top" wrapText="1"/>
    </xf>
    <xf numFmtId="0" fontId="6" fillId="0" borderId="5" xfId="0" applyFont="1" applyBorder="1" applyAlignment="1">
      <alignment vertical="top" wrapText="1"/>
    </xf>
    <xf numFmtId="0" fontId="6" fillId="0" borderId="4" xfId="0" applyFont="1" applyBorder="1" applyAlignment="1">
      <alignment horizontal="left" vertical="top" wrapText="1"/>
    </xf>
    <xf numFmtId="2" fontId="6" fillId="0" borderId="4" xfId="0" applyNumberFormat="1" applyFont="1" applyBorder="1" applyAlignment="1">
      <alignment horizontal="left" vertical="top" wrapText="1"/>
    </xf>
    <xf numFmtId="0" fontId="6" fillId="0" borderId="4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2" fontId="6" fillId="0" borderId="1" xfId="0" applyNumberFormat="1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center" wrapText="1"/>
    </xf>
    <xf numFmtId="0" fontId="8" fillId="0" borderId="1" xfId="0" applyFont="1" applyBorder="1"/>
    <xf numFmtId="0" fontId="6" fillId="0" borderId="1" xfId="0" applyFont="1" applyBorder="1"/>
    <xf numFmtId="0" fontId="8" fillId="0" borderId="1" xfId="0" applyFont="1" applyBorder="1" applyAlignment="1">
      <alignment horizontal="left"/>
    </xf>
    <xf numFmtId="0" fontId="6" fillId="0" borderId="11" xfId="0" applyFont="1" applyBorder="1" applyAlignment="1">
      <alignment horizontal="left" vertical="center" wrapText="1"/>
    </xf>
    <xf numFmtId="4" fontId="8" fillId="0" borderId="1" xfId="0" applyNumberFormat="1" applyFont="1" applyBorder="1" applyAlignment="1">
      <alignment horizontal="left"/>
    </xf>
    <xf numFmtId="0" fontId="6" fillId="0" borderId="12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/>
    </xf>
    <xf numFmtId="0" fontId="6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3" fontId="8" fillId="0" borderId="1" xfId="0" applyNumberFormat="1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11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right"/>
    </xf>
    <xf numFmtId="0" fontId="11" fillId="2" borderId="13" xfId="0" applyFont="1" applyFill="1" applyBorder="1" applyAlignment="1">
      <alignment horizontal="center" vertical="top" wrapText="1"/>
    </xf>
    <xf numFmtId="0" fontId="11" fillId="2" borderId="13" xfId="0" applyFont="1" applyFill="1" applyBorder="1" applyAlignment="1">
      <alignment horizontal="left" vertical="top" wrapText="1"/>
    </xf>
    <xf numFmtId="0" fontId="11" fillId="2" borderId="14" xfId="0" applyFont="1" applyFill="1" applyBorder="1" applyAlignment="1">
      <alignment horizontal="left" vertical="top"/>
    </xf>
    <xf numFmtId="0" fontId="11" fillId="0" borderId="15" xfId="0" applyFont="1" applyBorder="1" applyAlignment="1">
      <alignment horizontal="center" wrapText="1"/>
    </xf>
    <xf numFmtId="0" fontId="11" fillId="0" borderId="16" xfId="0" applyFont="1" applyBorder="1" applyAlignment="1">
      <alignment horizontal="left" vertical="top" wrapText="1"/>
    </xf>
    <xf numFmtId="0" fontId="11" fillId="0" borderId="16" xfId="0" applyFont="1" applyBorder="1" applyAlignment="1">
      <alignment horizontal="right" vertical="top" wrapText="1"/>
    </xf>
    <xf numFmtId="0" fontId="12" fillId="0" borderId="16" xfId="0" applyFont="1" applyBorder="1" applyAlignment="1">
      <alignment horizontal="left" vertical="top" wrapText="1"/>
    </xf>
    <xf numFmtId="0" fontId="11" fillId="0" borderId="17" xfId="0" applyFont="1" applyBorder="1" applyAlignment="1">
      <alignment horizontal="left" vertical="top" wrapText="1"/>
    </xf>
    <xf numFmtId="0" fontId="11" fillId="0" borderId="14" xfId="0" applyFont="1" applyBorder="1" applyAlignment="1">
      <alignment horizontal="center" vertical="top"/>
    </xf>
    <xf numFmtId="0" fontId="11" fillId="0" borderId="18" xfId="0" applyFont="1" applyBorder="1" applyAlignment="1">
      <alignment horizontal="left" vertical="top" wrapText="1"/>
    </xf>
    <xf numFmtId="0" fontId="11" fillId="0" borderId="18" xfId="0" applyFont="1" applyBorder="1" applyAlignment="1">
      <alignment horizontal="center" vertical="top" wrapText="1"/>
    </xf>
    <xf numFmtId="3" fontId="11" fillId="0" borderId="18" xfId="0" applyNumberFormat="1" applyFont="1" applyBorder="1" applyAlignment="1">
      <alignment horizontal="right" vertical="top" wrapText="1"/>
    </xf>
    <xf numFmtId="0" fontId="11" fillId="0" borderId="14" xfId="0" applyFont="1" applyBorder="1" applyAlignment="1">
      <alignment horizontal="left" vertical="top"/>
    </xf>
    <xf numFmtId="0" fontId="11" fillId="0" borderId="14" xfId="0" applyFont="1" applyBorder="1" applyAlignment="1">
      <alignment horizontal="left" vertical="top" wrapText="1"/>
    </xf>
    <xf numFmtId="0" fontId="11" fillId="0" borderId="14" xfId="0" applyFont="1" applyBorder="1" applyAlignment="1">
      <alignment horizontal="center" vertical="top" wrapText="1"/>
    </xf>
    <xf numFmtId="3" fontId="11" fillId="0" borderId="14" xfId="0" applyNumberFormat="1" applyFont="1" applyBorder="1" applyAlignment="1">
      <alignment horizontal="right" vertical="top"/>
    </xf>
    <xf numFmtId="3" fontId="11" fillId="0" borderId="14" xfId="0" applyNumberFormat="1" applyFont="1" applyBorder="1" applyAlignment="1">
      <alignment horizontal="right" vertical="top" wrapText="1"/>
    </xf>
    <xf numFmtId="3" fontId="11" fillId="0" borderId="14" xfId="0" applyNumberFormat="1" applyFont="1" applyBorder="1" applyAlignment="1">
      <alignment horizontal="right" vertical="center"/>
    </xf>
    <xf numFmtId="0" fontId="11" fillId="0" borderId="0" xfId="0" applyFont="1" applyAlignment="1">
      <alignment horizontal="left" vertical="top" wrapText="1"/>
    </xf>
    <xf numFmtId="0" fontId="11" fillId="0" borderId="14" xfId="0" applyFont="1" applyBorder="1" applyAlignment="1">
      <alignment horizontal="left" vertical="center"/>
    </xf>
    <xf numFmtId="0" fontId="11" fillId="0" borderId="13" xfId="0" applyFont="1" applyBorder="1" applyAlignment="1">
      <alignment horizontal="center" vertical="top"/>
    </xf>
    <xf numFmtId="0" fontId="11" fillId="0" borderId="13" xfId="0" applyFont="1" applyBorder="1" applyAlignment="1">
      <alignment horizontal="left" vertical="top"/>
    </xf>
    <xf numFmtId="0" fontId="11" fillId="0" borderId="13" xfId="0" applyFont="1" applyBorder="1" applyAlignment="1">
      <alignment horizontal="left" vertical="top" wrapText="1"/>
    </xf>
    <xf numFmtId="0" fontId="11" fillId="0" borderId="13" xfId="0" applyFont="1" applyBorder="1" applyAlignment="1">
      <alignment horizontal="center" vertical="top" wrapText="1"/>
    </xf>
    <xf numFmtId="3" fontId="11" fillId="0" borderId="13" xfId="0" applyNumberFormat="1" applyFont="1" applyBorder="1" applyAlignment="1">
      <alignment horizontal="right" vertical="top"/>
    </xf>
    <xf numFmtId="0" fontId="11" fillId="0" borderId="19" xfId="0" applyFont="1" applyBorder="1" applyAlignment="1">
      <alignment horizontal="center" vertical="top"/>
    </xf>
    <xf numFmtId="0" fontId="11" fillId="0" borderId="20" xfId="0" applyFont="1" applyBorder="1" applyAlignment="1">
      <alignment horizontal="left" vertical="top"/>
    </xf>
    <xf numFmtId="0" fontId="11" fillId="0" borderId="20" xfId="0" applyFont="1" applyBorder="1" applyAlignment="1">
      <alignment horizontal="left" vertical="top" wrapText="1"/>
    </xf>
    <xf numFmtId="0" fontId="11" fillId="0" borderId="20" xfId="0" applyFont="1" applyBorder="1" applyAlignment="1">
      <alignment horizontal="center" vertical="top" wrapText="1"/>
    </xf>
    <xf numFmtId="3" fontId="11" fillId="0" borderId="20" xfId="0" applyNumberFormat="1" applyFont="1" applyBorder="1" applyAlignment="1">
      <alignment horizontal="right" vertical="top" wrapText="1"/>
    </xf>
    <xf numFmtId="0" fontId="12" fillId="0" borderId="20" xfId="0" applyFont="1" applyBorder="1" applyAlignment="1">
      <alignment horizontal="left" vertical="top"/>
    </xf>
    <xf numFmtId="0" fontId="11" fillId="0" borderId="21" xfId="0" applyFont="1" applyBorder="1" applyAlignment="1">
      <alignment horizontal="left" vertical="top" wrapText="1"/>
    </xf>
    <xf numFmtId="0" fontId="11" fillId="0" borderId="18" xfId="0" applyFont="1" applyBorder="1" applyAlignment="1">
      <alignment horizontal="left" vertical="top"/>
    </xf>
    <xf numFmtId="0" fontId="11" fillId="0" borderId="18" xfId="0" applyFont="1" applyBorder="1" applyAlignment="1">
      <alignment horizontal="center" vertical="top"/>
    </xf>
    <xf numFmtId="3" fontId="11" fillId="0" borderId="18" xfId="0" applyNumberFormat="1" applyFont="1" applyBorder="1" applyAlignment="1">
      <alignment horizontal="right" vertical="top"/>
    </xf>
    <xf numFmtId="0" fontId="11" fillId="0" borderId="14" xfId="0" applyFont="1" applyBorder="1" applyAlignment="1">
      <alignment horizontal="center" vertical="center"/>
    </xf>
    <xf numFmtId="164" fontId="11" fillId="0" borderId="14" xfId="0" applyNumberFormat="1" applyFont="1" applyBorder="1" applyAlignment="1">
      <alignment horizontal="left" vertical="top" wrapText="1"/>
    </xf>
    <xf numFmtId="0" fontId="11" fillId="0" borderId="14" xfId="0" applyFont="1" applyBorder="1" applyAlignment="1">
      <alignment vertical="top" wrapText="1"/>
    </xf>
    <xf numFmtId="0" fontId="11" fillId="0" borderId="0" xfId="0" applyFont="1" applyAlignment="1">
      <alignment vertical="top" wrapText="1"/>
    </xf>
    <xf numFmtId="0" fontId="13" fillId="0" borderId="14" xfId="0" applyFont="1" applyBorder="1" applyAlignment="1">
      <alignment horizontal="left" vertical="top"/>
    </xf>
    <xf numFmtId="0" fontId="13" fillId="0" borderId="14" xfId="0" applyFont="1" applyBorder="1" applyAlignment="1">
      <alignment horizontal="left" vertical="top" wrapText="1"/>
    </xf>
    <xf numFmtId="0" fontId="13" fillId="0" borderId="14" xfId="0" applyFont="1" applyBorder="1" applyAlignment="1">
      <alignment horizontal="center" vertical="top" wrapText="1"/>
    </xf>
    <xf numFmtId="3" fontId="14" fillId="0" borderId="14" xfId="0" applyNumberFormat="1" applyFont="1" applyBorder="1" applyAlignment="1">
      <alignment horizontal="right" vertical="top"/>
    </xf>
    <xf numFmtId="0" fontId="14" fillId="0" borderId="14" xfId="0" applyFont="1" applyBorder="1" applyAlignment="1">
      <alignment horizontal="left" vertical="top"/>
    </xf>
    <xf numFmtId="0" fontId="14" fillId="0" borderId="14" xfId="0" applyFont="1" applyBorder="1" applyAlignment="1">
      <alignment horizontal="left" vertical="top" wrapText="1"/>
    </xf>
    <xf numFmtId="0" fontId="6" fillId="0" borderId="0" xfId="0" applyFont="1"/>
    <xf numFmtId="0" fontId="15" fillId="0" borderId="0" xfId="0" applyFont="1"/>
    <xf numFmtId="0" fontId="11" fillId="0" borderId="14" xfId="0" applyFont="1" applyBorder="1" applyAlignment="1">
      <alignment horizontal="left" vertical="center" wrapText="1"/>
    </xf>
    <xf numFmtId="3" fontId="16" fillId="0" borderId="14" xfId="0" applyNumberFormat="1" applyFont="1" applyBorder="1" applyAlignment="1">
      <alignment horizontal="right" vertical="top"/>
    </xf>
    <xf numFmtId="0" fontId="11" fillId="0" borderId="15" xfId="0" applyFont="1" applyBorder="1" applyAlignment="1">
      <alignment horizontal="center" vertical="top"/>
    </xf>
    <xf numFmtId="0" fontId="11" fillId="0" borderId="16" xfId="0" applyFont="1" applyBorder="1" applyAlignment="1">
      <alignment horizontal="left" vertical="top"/>
    </xf>
    <xf numFmtId="0" fontId="11" fillId="0" borderId="16" xfId="0" applyFont="1" applyBorder="1" applyAlignment="1">
      <alignment horizontal="center" vertical="top" wrapText="1"/>
    </xf>
    <xf numFmtId="3" fontId="11" fillId="0" borderId="16" xfId="0" applyNumberFormat="1" applyFont="1" applyBorder="1" applyAlignment="1">
      <alignment horizontal="right" vertical="top" wrapText="1"/>
    </xf>
    <xf numFmtId="0" fontId="12" fillId="0" borderId="16" xfId="0" applyFont="1" applyBorder="1" applyAlignment="1">
      <alignment horizontal="left" vertical="top"/>
    </xf>
    <xf numFmtId="3" fontId="16" fillId="0" borderId="14" xfId="0" applyNumberFormat="1" applyFont="1" applyBorder="1" applyAlignment="1">
      <alignment horizontal="right" vertical="top" wrapText="1"/>
    </xf>
    <xf numFmtId="0" fontId="17" fillId="0" borderId="0" xfId="0" applyFont="1"/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right"/>
    </xf>
    <xf numFmtId="0" fontId="18" fillId="0" borderId="0" xfId="0" applyFont="1"/>
    <xf numFmtId="2" fontId="19" fillId="0" borderId="0" xfId="0" applyNumberFormat="1" applyFont="1"/>
    <xf numFmtId="0" fontId="19" fillId="0" borderId="0" xfId="0" applyFont="1"/>
    <xf numFmtId="0" fontId="2" fillId="0" borderId="0" xfId="0" applyFont="1" applyAlignment="1">
      <alignment horizontal="left"/>
    </xf>
    <xf numFmtId="0" fontId="2" fillId="0" borderId="0" xfId="0" applyFont="1"/>
    <xf numFmtId="2" fontId="20" fillId="0" borderId="0" xfId="0" applyNumberFormat="1" applyFont="1"/>
    <xf numFmtId="0" fontId="20" fillId="0" borderId="0" xfId="0" applyFont="1"/>
    <xf numFmtId="0" fontId="2" fillId="0" borderId="7" xfId="1" applyFont="1" applyBorder="1" applyAlignment="1" applyProtection="1">
      <alignment horizontal="center" vertical="top" wrapText="1"/>
      <protection locked="0"/>
    </xf>
    <xf numFmtId="0" fontId="2" fillId="0" borderId="1" xfId="1" applyFont="1" applyBorder="1" applyAlignment="1" applyProtection="1">
      <alignment horizontal="center" vertical="top" wrapText="1"/>
      <protection locked="0"/>
    </xf>
    <xf numFmtId="2" fontId="2" fillId="0" borderId="1" xfId="1" applyNumberFormat="1" applyFont="1" applyBorder="1" applyAlignment="1" applyProtection="1">
      <alignment horizontal="center" vertical="top" wrapText="1"/>
      <protection locked="0"/>
    </xf>
    <xf numFmtId="0" fontId="2" fillId="0" borderId="22" xfId="1" applyFont="1" applyBorder="1" applyAlignment="1" applyProtection="1">
      <alignment horizontal="center" vertical="top" wrapText="1"/>
      <protection locked="0"/>
    </xf>
    <xf numFmtId="0" fontId="21" fillId="0" borderId="1" xfId="0" applyFont="1" applyBorder="1"/>
    <xf numFmtId="0" fontId="20" fillId="0" borderId="1" xfId="1" applyFont="1" applyBorder="1" applyAlignment="1" applyProtection="1">
      <alignment horizontal="center" wrapText="1"/>
      <protection locked="0"/>
    </xf>
    <xf numFmtId="0" fontId="20" fillId="0" borderId="1" xfId="0" applyFont="1" applyBorder="1"/>
    <xf numFmtId="0" fontId="20" fillId="0" borderId="1" xfId="0" applyFont="1" applyBorder="1" applyAlignment="1">
      <alignment horizontal="left"/>
    </xf>
    <xf numFmtId="2" fontId="20" fillId="0" borderId="1" xfId="1" applyNumberFormat="1" applyFont="1" applyBorder="1" applyAlignment="1" applyProtection="1">
      <alignment horizontal="center" wrapText="1"/>
      <protection locked="0"/>
    </xf>
    <xf numFmtId="2" fontId="14" fillId="0" borderId="1" xfId="1" applyNumberFormat="1" applyFont="1" applyBorder="1" applyAlignment="1" applyProtection="1">
      <alignment horizontal="center" wrapText="1"/>
      <protection locked="0"/>
    </xf>
    <xf numFmtId="0" fontId="20" fillId="0" borderId="1" xfId="0" applyFont="1" applyBorder="1" applyAlignment="1">
      <alignment horizontal="left" vertical="center" wrapText="1"/>
    </xf>
    <xf numFmtId="0" fontId="22" fillId="0" borderId="1" xfId="0" applyFon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  <xf numFmtId="0" fontId="14" fillId="0" borderId="1" xfId="0" applyFont="1" applyBorder="1" applyAlignment="1">
      <alignment horizontal="left"/>
    </xf>
    <xf numFmtId="2" fontId="0" fillId="0" borderId="0" xfId="0" applyNumberFormat="1"/>
    <xf numFmtId="0" fontId="24" fillId="0" borderId="1" xfId="2" applyFont="1" applyBorder="1" applyAlignment="1">
      <alignment horizontal="left"/>
    </xf>
    <xf numFmtId="0" fontId="22" fillId="0" borderId="1" xfId="1" applyFont="1" applyBorder="1" applyAlignment="1" applyProtection="1">
      <alignment horizontal="left" wrapText="1"/>
      <protection locked="0"/>
    </xf>
    <xf numFmtId="2" fontId="20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25" fillId="0" borderId="1" xfId="2" applyFont="1" applyBorder="1" applyAlignment="1">
      <alignment horizontal="left"/>
    </xf>
    <xf numFmtId="0" fontId="24" fillId="0" borderId="1" xfId="3" applyFont="1" applyBorder="1" applyAlignment="1">
      <alignment horizontal="left"/>
    </xf>
    <xf numFmtId="0" fontId="26" fillId="0" borderId="1" xfId="0" applyFont="1" applyBorder="1"/>
    <xf numFmtId="0" fontId="24" fillId="3" borderId="1" xfId="0" applyFont="1" applyFill="1" applyBorder="1"/>
    <xf numFmtId="0" fontId="20" fillId="0" borderId="2" xfId="0" applyFont="1" applyBorder="1"/>
    <xf numFmtId="0" fontId="24" fillId="0" borderId="1" xfId="2" applyFont="1" applyBorder="1"/>
    <xf numFmtId="2" fontId="20" fillId="0" borderId="4" xfId="1" applyNumberFormat="1" applyFont="1" applyBorder="1" applyAlignment="1" applyProtection="1">
      <alignment horizontal="center" wrapText="1"/>
      <protection locked="0"/>
    </xf>
    <xf numFmtId="2" fontId="20" fillId="0" borderId="1" xfId="0" applyNumberFormat="1" applyFont="1" applyBorder="1"/>
    <xf numFmtId="0" fontId="3" fillId="0" borderId="0" xfId="0" applyFont="1" applyProtection="1">
      <protection locked="0"/>
    </xf>
    <xf numFmtId="0" fontId="27" fillId="0" borderId="0" xfId="0" applyFont="1" applyAlignment="1" applyProtection="1">
      <alignment vertical="top"/>
      <protection locked="0"/>
    </xf>
    <xf numFmtId="0" fontId="0" fillId="0" borderId="0" xfId="0" applyAlignment="1" applyProtection="1">
      <alignment vertical="top"/>
      <protection locked="0"/>
    </xf>
    <xf numFmtId="0" fontId="6" fillId="0" borderId="1" xfId="0" applyFont="1" applyBorder="1" applyAlignment="1">
      <alignment horizontal="center" vertical="top" wrapText="1"/>
    </xf>
    <xf numFmtId="2" fontId="6" fillId="0" borderId="4" xfId="0" applyNumberFormat="1" applyFont="1" applyBorder="1" applyAlignment="1">
      <alignment horizontal="center" vertical="top" wrapText="1"/>
    </xf>
    <xf numFmtId="2" fontId="6" fillId="0" borderId="1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29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/>
    </xf>
    <xf numFmtId="0" fontId="6" fillId="0" borderId="28" xfId="0" applyFont="1" applyBorder="1" applyAlignment="1">
      <alignment horizontal="left" vertical="top" wrapText="1"/>
    </xf>
    <xf numFmtId="0" fontId="6" fillId="0" borderId="28" xfId="0" applyFont="1" applyBorder="1" applyAlignment="1">
      <alignment horizontal="center" vertical="top" wrapText="1"/>
    </xf>
    <xf numFmtId="2" fontId="6" fillId="0" borderId="28" xfId="0" applyNumberFormat="1" applyFont="1" applyBorder="1" applyAlignment="1">
      <alignment horizontal="center" vertical="top" wrapText="1"/>
    </xf>
    <xf numFmtId="0" fontId="6" fillId="0" borderId="28" xfId="0" applyFont="1" applyBorder="1" applyAlignment="1">
      <alignment vertical="top" wrapText="1"/>
    </xf>
    <xf numFmtId="0" fontId="10" fillId="0" borderId="0" xfId="0" applyFont="1"/>
    <xf numFmtId="0" fontId="22" fillId="0" borderId="0" xfId="0" applyFont="1" applyAlignment="1">
      <alignment horizontal="left" vertical="center" wrapText="1"/>
    </xf>
    <xf numFmtId="0" fontId="22" fillId="0" borderId="0" xfId="0" applyFont="1" applyAlignment="1">
      <alignment horizontal="center" vertical="center" wrapText="1"/>
    </xf>
    <xf numFmtId="0" fontId="30" fillId="0" borderId="1" xfId="0" applyFont="1" applyBorder="1" applyAlignment="1" applyProtection="1">
      <alignment horizontal="left" vertical="center" wrapText="1"/>
      <protection locked="0"/>
    </xf>
    <xf numFmtId="0" fontId="30" fillId="0" borderId="2" xfId="0" applyFont="1" applyBorder="1" applyAlignment="1" applyProtection="1">
      <alignment horizontal="center" vertical="center" wrapText="1"/>
      <protection locked="0"/>
    </xf>
    <xf numFmtId="0" fontId="30" fillId="0" borderId="29" xfId="0" applyFont="1" applyBorder="1" applyAlignment="1" applyProtection="1">
      <alignment horizontal="center" vertical="center" wrapText="1"/>
      <protection locked="0"/>
    </xf>
    <xf numFmtId="0" fontId="30" fillId="0" borderId="1" xfId="0" applyFont="1" applyBorder="1" applyAlignment="1" applyProtection="1">
      <alignment horizontal="center" vertical="center" wrapText="1"/>
      <protection locked="0"/>
    </xf>
    <xf numFmtId="0" fontId="31" fillId="0" borderId="1" xfId="0" applyFont="1" applyBorder="1" applyAlignment="1">
      <alignment horizontal="left" vertical="center" wrapText="1"/>
    </xf>
    <xf numFmtId="0" fontId="0" fillId="0" borderId="27" xfId="0" applyBorder="1" applyAlignment="1">
      <alignment horizontal="left" vertical="top"/>
    </xf>
    <xf numFmtId="0" fontId="31" fillId="0" borderId="26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18" fillId="0" borderId="27" xfId="4" applyFont="1" applyBorder="1" applyAlignment="1">
      <alignment horizontal="left" vertical="top" wrapText="1"/>
    </xf>
    <xf numFmtId="0" fontId="20" fillId="0" borderId="26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left" vertical="top"/>
    </xf>
    <xf numFmtId="0" fontId="18" fillId="0" borderId="1" xfId="5" applyFont="1" applyBorder="1" applyAlignment="1">
      <alignment horizontal="left" vertical="top" wrapText="1"/>
    </xf>
    <xf numFmtId="0" fontId="20" fillId="0" borderId="1" xfId="0" applyFont="1" applyBorder="1" applyAlignment="1">
      <alignment horizontal="left" wrapText="1"/>
    </xf>
    <xf numFmtId="0" fontId="20" fillId="0" borderId="29" xfId="0" applyFont="1" applyBorder="1" applyAlignment="1">
      <alignment horizontal="center" vertical="center"/>
    </xf>
    <xf numFmtId="0" fontId="20" fillId="0" borderId="30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31" fillId="0" borderId="29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 wrapText="1"/>
    </xf>
    <xf numFmtId="0" fontId="32" fillId="0" borderId="29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/>
    </xf>
    <xf numFmtId="0" fontId="0" fillId="0" borderId="27" xfId="0" applyBorder="1"/>
    <xf numFmtId="0" fontId="0" fillId="0" borderId="2" xfId="0" applyBorder="1"/>
    <xf numFmtId="0" fontId="4" fillId="0" borderId="26" xfId="0" applyFont="1" applyBorder="1" applyAlignment="1">
      <alignment horizontal="center" vertical="center"/>
    </xf>
    <xf numFmtId="0" fontId="4" fillId="0" borderId="10" xfId="0" applyFont="1" applyBorder="1" applyAlignment="1" applyProtection="1">
      <alignment horizontal="center" vertical="top" wrapText="1"/>
      <protection locked="0"/>
    </xf>
    <xf numFmtId="0" fontId="33" fillId="0" borderId="10" xfId="0" applyFont="1" applyBorder="1" applyAlignment="1" applyProtection="1">
      <alignment horizontal="center" vertical="top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2" fontId="6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34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2" fontId="6" fillId="3" borderId="4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0" fillId="3" borderId="0" xfId="0" applyFill="1"/>
    <xf numFmtId="0" fontId="4" fillId="0" borderId="4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/>
    </xf>
    <xf numFmtId="0" fontId="36" fillId="0" borderId="4" xfId="0" applyFont="1" applyBorder="1" applyAlignment="1">
      <alignment horizontal="center" vertical="center" wrapText="1"/>
    </xf>
    <xf numFmtId="0" fontId="35" fillId="3" borderId="2" xfId="0" applyFont="1" applyFill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left" vertical="center" indent="15"/>
    </xf>
    <xf numFmtId="0" fontId="27" fillId="0" borderId="1" xfId="0" applyFont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 applyProtection="1">
      <alignment horizontal="center" vertical="top" wrapText="1"/>
      <protection locked="0"/>
    </xf>
    <xf numFmtId="0" fontId="39" fillId="0" borderId="1" xfId="6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top" wrapText="1"/>
    </xf>
    <xf numFmtId="0" fontId="40" fillId="0" borderId="1" xfId="0" applyFont="1" applyBorder="1" applyAlignment="1">
      <alignment vertical="center" wrapText="1"/>
    </xf>
    <xf numFmtId="0" fontId="27" fillId="0" borderId="1" xfId="0" applyFont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4" fillId="0" borderId="1" xfId="6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40" fillId="0" borderId="1" xfId="0" applyFont="1" applyBorder="1" applyAlignment="1">
      <alignment horizontal="center" wrapText="1"/>
    </xf>
    <xf numFmtId="0" fontId="39" fillId="0" borderId="29" xfId="6" applyFont="1" applyFill="1" applyBorder="1" applyAlignment="1">
      <alignment vertical="center" wrapText="1"/>
    </xf>
    <xf numFmtId="0" fontId="7" fillId="0" borderId="29" xfId="0" applyFont="1" applyBorder="1" applyAlignment="1">
      <alignment horizontal="center" vertical="top" wrapText="1"/>
    </xf>
    <xf numFmtId="0" fontId="40" fillId="0" borderId="29" xfId="0" applyFont="1" applyBorder="1" applyAlignment="1">
      <alignment vertical="center" wrapText="1"/>
    </xf>
    <xf numFmtId="0" fontId="27" fillId="0" borderId="29" xfId="0" applyFont="1" applyBorder="1" applyAlignment="1">
      <alignment horizontal="center" vertical="center" wrapText="1"/>
    </xf>
    <xf numFmtId="0" fontId="40" fillId="0" borderId="29" xfId="0" applyFont="1" applyBorder="1" applyAlignment="1">
      <alignment horizontal="center" vertical="center" wrapText="1"/>
    </xf>
    <xf numFmtId="0" fontId="7" fillId="0" borderId="29" xfId="0" applyFont="1" applyBorder="1" applyAlignment="1">
      <alignment vertical="top" wrapText="1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/>
    </xf>
    <xf numFmtId="0" fontId="20" fillId="3" borderId="1" xfId="7" applyFont="1" applyFill="1" applyBorder="1" applyAlignment="1">
      <alignment horizontal="center" vertical="center" wrapText="1"/>
    </xf>
    <xf numFmtId="2" fontId="20" fillId="0" borderId="1" xfId="0" applyNumberFormat="1" applyFont="1" applyBorder="1" applyAlignment="1">
      <alignment horizontal="center" vertical="center" wrapText="1"/>
    </xf>
    <xf numFmtId="2" fontId="14" fillId="0" borderId="1" xfId="0" applyNumberFormat="1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37" xfId="0" applyFont="1" applyBorder="1" applyAlignment="1">
      <alignment horizontal="center" vertical="center" wrapText="1"/>
    </xf>
    <xf numFmtId="0" fontId="21" fillId="0" borderId="38" xfId="0" applyFont="1" applyBorder="1" applyAlignment="1">
      <alignment horizontal="center" vertical="center" wrapText="1"/>
    </xf>
    <xf numFmtId="0" fontId="0" fillId="0" borderId="4" xfId="0" applyBorder="1"/>
    <xf numFmtId="0" fontId="20" fillId="0" borderId="4" xfId="0" applyFont="1" applyBorder="1" applyAlignment="1">
      <alignment horizontal="center" vertical="center"/>
    </xf>
    <xf numFmtId="0" fontId="20" fillId="0" borderId="4" xfId="5" applyFont="1" applyBorder="1" applyAlignment="1">
      <alignment horizontal="center" vertical="center" wrapText="1"/>
    </xf>
    <xf numFmtId="0" fontId="20" fillId="0" borderId="1" xfId="5" applyFont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left" vertical="center" wrapText="1"/>
    </xf>
    <xf numFmtId="0" fontId="0" fillId="3" borderId="4" xfId="0" applyFill="1" applyBorder="1"/>
    <xf numFmtId="0" fontId="0" fillId="3" borderId="1" xfId="0" applyFill="1" applyBorder="1"/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0" fontId="10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43" fillId="0" borderId="0" xfId="8" applyFont="1"/>
    <xf numFmtId="0" fontId="43" fillId="0" borderId="0" xfId="8" applyFont="1" applyBorder="1"/>
    <xf numFmtId="0" fontId="9" fillId="0" borderId="0" xfId="0" applyFont="1" applyAlignment="1">
      <alignment wrapText="1"/>
    </xf>
    <xf numFmtId="0" fontId="44" fillId="0" borderId="0" xfId="0" applyFont="1" applyAlignment="1">
      <alignment horizontal="center"/>
    </xf>
    <xf numFmtId="0" fontId="45" fillId="0" borderId="0" xfId="8" applyFont="1" applyAlignment="1">
      <alignment horizontal="center"/>
    </xf>
    <xf numFmtId="0" fontId="9" fillId="0" borderId="0" xfId="0" applyFont="1" applyAlignment="1">
      <alignment horizontal="left" vertical="center" wrapText="1"/>
    </xf>
    <xf numFmtId="0" fontId="35" fillId="0" borderId="0" xfId="0" applyFont="1" applyAlignment="1">
      <alignment wrapText="1"/>
    </xf>
    <xf numFmtId="0" fontId="35" fillId="0" borderId="0" xfId="0" applyFont="1" applyAlignment="1">
      <alignment vertical="center" wrapText="1"/>
    </xf>
    <xf numFmtId="0" fontId="35" fillId="0" borderId="0" xfId="0" applyFont="1"/>
    <xf numFmtId="0" fontId="47" fillId="0" borderId="42" xfId="0" applyFont="1" applyBorder="1" applyAlignment="1">
      <alignment wrapText="1"/>
    </xf>
    <xf numFmtId="0" fontId="47" fillId="0" borderId="6" xfId="0" applyFont="1" applyBorder="1" applyAlignment="1">
      <alignment wrapText="1"/>
    </xf>
    <xf numFmtId="0" fontId="47" fillId="0" borderId="7" xfId="0" applyFont="1" applyBorder="1" applyAlignment="1">
      <alignment wrapText="1"/>
    </xf>
    <xf numFmtId="0" fontId="47" fillId="0" borderId="9" xfId="0" applyFont="1" applyBorder="1" applyAlignment="1">
      <alignment wrapText="1"/>
    </xf>
    <xf numFmtId="0" fontId="35" fillId="0" borderId="43" xfId="0" applyFont="1" applyBorder="1"/>
    <xf numFmtId="0" fontId="35" fillId="0" borderId="4" xfId="0" applyFont="1" applyBorder="1"/>
    <xf numFmtId="0" fontId="35" fillId="0" borderId="4" xfId="0" applyFont="1" applyBorder="1" applyAlignment="1">
      <alignment horizontal="center"/>
    </xf>
    <xf numFmtId="0" fontId="35" fillId="0" borderId="44" xfId="0" applyFont="1" applyBorder="1"/>
    <xf numFmtId="0" fontId="35" fillId="0" borderId="45" xfId="0" applyFont="1" applyBorder="1"/>
    <xf numFmtId="0" fontId="35" fillId="0" borderId="1" xfId="0" applyFont="1" applyBorder="1" applyAlignment="1">
      <alignment wrapText="1"/>
    </xf>
    <xf numFmtId="0" fontId="35" fillId="0" borderId="1" xfId="0" applyFont="1" applyBorder="1" applyAlignment="1">
      <alignment horizontal="center" wrapText="1"/>
    </xf>
    <xf numFmtId="0" fontId="35" fillId="0" borderId="46" xfId="0" applyFont="1" applyBorder="1"/>
    <xf numFmtId="0" fontId="35" fillId="0" borderId="1" xfId="0" applyFont="1" applyBorder="1"/>
    <xf numFmtId="0" fontId="41" fillId="0" borderId="1" xfId="0" applyFont="1" applyBorder="1" applyAlignment="1">
      <alignment horizontal="center"/>
    </xf>
    <xf numFmtId="0" fontId="35" fillId="0" borderId="1" xfId="0" applyFont="1" applyBorder="1" applyAlignment="1">
      <alignment wrapText="1" shrinkToFit="1"/>
    </xf>
    <xf numFmtId="0" fontId="35" fillId="0" borderId="1" xfId="0" applyFont="1" applyBorder="1" applyAlignment="1">
      <alignment horizontal="center"/>
    </xf>
    <xf numFmtId="0" fontId="41" fillId="0" borderId="1" xfId="0" applyFont="1" applyBorder="1" applyAlignment="1">
      <alignment horizontal="center" vertical="top" wrapText="1"/>
    </xf>
    <xf numFmtId="2" fontId="35" fillId="0" borderId="1" xfId="0" applyNumberFormat="1" applyFont="1" applyBorder="1" applyAlignment="1">
      <alignment wrapText="1" shrinkToFit="1"/>
    </xf>
    <xf numFmtId="0" fontId="35" fillId="0" borderId="40" xfId="0" applyFont="1" applyBorder="1"/>
    <xf numFmtId="0" fontId="41" fillId="0" borderId="40" xfId="0" applyFont="1" applyBorder="1" applyAlignment="1">
      <alignment horizontal="center"/>
    </xf>
    <xf numFmtId="0" fontId="20" fillId="0" borderId="0" xfId="0" applyFont="1" applyAlignment="1">
      <alignment horizontal="left" vertical="top" wrapText="1"/>
    </xf>
    <xf numFmtId="0" fontId="20" fillId="0" borderId="0" xfId="0" applyFont="1" applyAlignment="1">
      <alignment horizontal="center" vertical="top"/>
    </xf>
    <xf numFmtId="0" fontId="20" fillId="0" borderId="0" xfId="0" applyFont="1" applyAlignment="1">
      <alignment horizontal="center" vertical="top" wrapText="1"/>
    </xf>
    <xf numFmtId="0" fontId="20" fillId="0" borderId="0" xfId="0" applyFont="1" applyAlignment="1">
      <alignment horizontal="center"/>
    </xf>
    <xf numFmtId="0" fontId="14" fillId="0" borderId="13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left" vertical="top" wrapText="1"/>
    </xf>
    <xf numFmtId="0" fontId="14" fillId="0" borderId="13" xfId="0" applyFont="1" applyBorder="1" applyAlignment="1">
      <alignment horizontal="center" vertical="top" wrapText="1"/>
    </xf>
    <xf numFmtId="0" fontId="14" fillId="0" borderId="13" xfId="0" applyFont="1" applyBorder="1" applyAlignment="1">
      <alignment vertical="top" wrapText="1"/>
    </xf>
    <xf numFmtId="0" fontId="48" fillId="0" borderId="0" xfId="0" applyFont="1"/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vertical="center" wrapText="1"/>
    </xf>
    <xf numFmtId="0" fontId="14" fillId="0" borderId="0" xfId="0" applyFont="1"/>
    <xf numFmtId="0" fontId="14" fillId="0" borderId="1" xfId="0" applyFont="1" applyBorder="1" applyAlignment="1">
      <alignment horizontal="center" vertical="top"/>
    </xf>
    <xf numFmtId="0" fontId="14" fillId="0" borderId="1" xfId="0" applyFont="1" applyBorder="1" applyAlignment="1">
      <alignment vertical="top"/>
    </xf>
    <xf numFmtId="0" fontId="14" fillId="0" borderId="1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14" fillId="0" borderId="29" xfId="0" applyFont="1" applyBorder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4" fillId="0" borderId="29" xfId="0" applyFont="1" applyBorder="1" applyAlignment="1">
      <alignment vertical="center"/>
    </xf>
    <xf numFmtId="0" fontId="14" fillId="0" borderId="29" xfId="0" applyFont="1" applyBorder="1" applyAlignment="1">
      <alignment vertical="center" wrapText="1"/>
    </xf>
    <xf numFmtId="0" fontId="14" fillId="0" borderId="29" xfId="0" applyFont="1" applyBorder="1" applyAlignment="1">
      <alignment horizontal="center" vertical="center" wrapText="1"/>
    </xf>
    <xf numFmtId="0" fontId="31" fillId="0" borderId="1" xfId="0" applyFont="1" applyBorder="1" applyAlignment="1">
      <alignment vertical="center"/>
    </xf>
    <xf numFmtId="0" fontId="14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/>
    </xf>
    <xf numFmtId="0" fontId="14" fillId="0" borderId="0" xfId="0" applyFont="1" applyAlignment="1">
      <alignment horizontal="left" vertical="top"/>
    </xf>
    <xf numFmtId="0" fontId="31" fillId="0" borderId="0" xfId="0" applyFont="1" applyAlignment="1">
      <alignment horizontal="left" vertical="center" wrapText="1"/>
    </xf>
    <xf numFmtId="0" fontId="31" fillId="0" borderId="1" xfId="0" applyFont="1" applyBorder="1" applyAlignment="1">
      <alignment vertical="center" wrapText="1"/>
    </xf>
    <xf numFmtId="0" fontId="14" fillId="0" borderId="0" xfId="0" applyFont="1" applyAlignment="1">
      <alignment horizontal="center" vertical="center"/>
    </xf>
    <xf numFmtId="0" fontId="48" fillId="0" borderId="0" xfId="0" applyFont="1" applyAlignment="1">
      <alignment horizontal="center"/>
    </xf>
    <xf numFmtId="0" fontId="48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2" fontId="4" fillId="0" borderId="4" xfId="0" applyNumberFormat="1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2" fontId="4" fillId="0" borderId="1" xfId="0" applyNumberFormat="1" applyFont="1" applyBorder="1" applyAlignment="1">
      <alignment horizontal="left" vertical="top" wrapText="1"/>
    </xf>
    <xf numFmtId="0" fontId="49" fillId="0" borderId="0" xfId="0" applyFont="1"/>
    <xf numFmtId="0" fontId="50" fillId="0" borderId="0" xfId="0" applyFont="1"/>
    <xf numFmtId="0" fontId="3" fillId="0" borderId="0" xfId="0" applyFont="1" applyAlignment="1">
      <alignment vertical="center"/>
    </xf>
    <xf numFmtId="2" fontId="0" fillId="0" borderId="0" xfId="0" applyNumberFormat="1" applyAlignment="1">
      <alignment horizontal="center"/>
    </xf>
    <xf numFmtId="0" fontId="51" fillId="3" borderId="0" xfId="0" applyFont="1" applyFill="1" applyAlignment="1">
      <alignment horizontal="center" vertical="center" wrapText="1"/>
    </xf>
    <xf numFmtId="0" fontId="52" fillId="3" borderId="48" xfId="0" applyFont="1" applyFill="1" applyBorder="1" applyAlignment="1" applyProtection="1">
      <alignment horizontal="center" vertical="center" wrapText="1"/>
      <protection locked="0"/>
    </xf>
    <xf numFmtId="0" fontId="52" fillId="3" borderId="49" xfId="0" applyFont="1" applyFill="1" applyBorder="1" applyAlignment="1" applyProtection="1">
      <alignment horizontal="center" vertical="center" wrapText="1"/>
      <protection locked="0"/>
    </xf>
    <xf numFmtId="0" fontId="52" fillId="3" borderId="22" xfId="0" applyFont="1" applyFill="1" applyBorder="1" applyAlignment="1" applyProtection="1">
      <alignment horizontal="center" vertical="center" wrapText="1"/>
      <protection locked="0"/>
    </xf>
    <xf numFmtId="0" fontId="35" fillId="3" borderId="1" xfId="0" applyFont="1" applyFill="1" applyBorder="1" applyAlignment="1" applyProtection="1">
      <alignment horizontal="left" vertical="center" wrapText="1"/>
      <protection locked="0"/>
    </xf>
    <xf numFmtId="0" fontId="53" fillId="3" borderId="1" xfId="0" applyFont="1" applyFill="1" applyBorder="1" applyAlignment="1">
      <alignment horizontal="left" vertical="center" wrapText="1"/>
    </xf>
    <xf numFmtId="4" fontId="35" fillId="3" borderId="1" xfId="0" applyNumberFormat="1" applyFont="1" applyFill="1" applyBorder="1" applyAlignment="1" applyProtection="1">
      <alignment horizontal="left" vertical="center" wrapText="1"/>
      <protection locked="0"/>
    </xf>
    <xf numFmtId="0" fontId="35" fillId="3" borderId="1" xfId="0" applyFont="1" applyFill="1" applyBorder="1" applyAlignment="1">
      <alignment horizontal="left" vertical="center"/>
    </xf>
    <xf numFmtId="2" fontId="35" fillId="3" borderId="1" xfId="0" applyNumberFormat="1" applyFont="1" applyFill="1" applyBorder="1" applyAlignment="1">
      <alignment horizontal="left" vertical="center"/>
    </xf>
    <xf numFmtId="0" fontId="6" fillId="3" borderId="1" xfId="0" applyFont="1" applyFill="1" applyBorder="1" applyAlignment="1" applyProtection="1">
      <alignment horizontal="left" vertical="center" wrapText="1"/>
      <protection locked="0"/>
    </xf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 wrapText="1"/>
    </xf>
    <xf numFmtId="2" fontId="6" fillId="3" borderId="1" xfId="0" applyNumberFormat="1" applyFont="1" applyFill="1" applyBorder="1" applyAlignment="1">
      <alignment horizontal="left" vertical="center"/>
    </xf>
    <xf numFmtId="0" fontId="54" fillId="3" borderId="0" xfId="0" applyFont="1" applyFill="1"/>
    <xf numFmtId="0" fontId="41" fillId="0" borderId="0" xfId="0" applyFont="1" applyAlignment="1">
      <alignment horizontal="left" vertical="center"/>
    </xf>
    <xf numFmtId="0" fontId="55" fillId="3" borderId="1" xfId="0" applyFont="1" applyFill="1" applyBorder="1" applyAlignment="1">
      <alignment horizontal="left" vertical="center"/>
    </xf>
    <xf numFmtId="2" fontId="53" fillId="3" borderId="1" xfId="0" applyNumberFormat="1" applyFont="1" applyFill="1" applyBorder="1" applyAlignment="1">
      <alignment horizontal="left" vertical="center" wrapText="1"/>
    </xf>
    <xf numFmtId="0" fontId="4" fillId="5" borderId="1" xfId="4" applyFont="1" applyFill="1" applyBorder="1" applyAlignment="1">
      <alignment horizontal="left" vertical="center" wrapText="1"/>
    </xf>
    <xf numFmtId="0" fontId="4" fillId="3" borderId="1" xfId="4" applyFont="1" applyFill="1" applyBorder="1" applyAlignment="1">
      <alignment horizontal="left" vertical="center" wrapText="1"/>
    </xf>
    <xf numFmtId="2" fontId="4" fillId="3" borderId="1" xfId="4" applyNumberFormat="1" applyFont="1" applyFill="1" applyBorder="1" applyAlignment="1">
      <alignment horizontal="left" vertical="center" wrapText="1"/>
    </xf>
    <xf numFmtId="0" fontId="4" fillId="3" borderId="1" xfId="5" applyFont="1" applyFill="1" applyBorder="1" applyAlignment="1">
      <alignment horizontal="left" vertical="center" wrapText="1"/>
    </xf>
    <xf numFmtId="0" fontId="53" fillId="5" borderId="1" xfId="4" applyFont="1" applyFill="1" applyBorder="1" applyAlignment="1">
      <alignment horizontal="left" vertical="center" wrapText="1"/>
    </xf>
    <xf numFmtId="0" fontId="6" fillId="5" borderId="1" xfId="4" applyFont="1" applyFill="1" applyBorder="1" applyAlignment="1">
      <alignment horizontal="left" vertical="center" wrapText="1"/>
    </xf>
    <xf numFmtId="0" fontId="6" fillId="3" borderId="1" xfId="4" applyFont="1" applyFill="1" applyBorder="1" applyAlignment="1">
      <alignment horizontal="left" vertical="center" wrapText="1"/>
    </xf>
    <xf numFmtId="2" fontId="6" fillId="3" borderId="1" xfId="4" applyNumberFormat="1" applyFont="1" applyFill="1" applyBorder="1" applyAlignment="1">
      <alignment horizontal="left" vertical="center" wrapText="1"/>
    </xf>
    <xf numFmtId="0" fontId="6" fillId="3" borderId="1" xfId="5" applyFont="1" applyFill="1" applyBorder="1" applyAlignment="1">
      <alignment horizontal="left" vertical="center" wrapText="1"/>
    </xf>
    <xf numFmtId="0" fontId="53" fillId="3" borderId="1" xfId="4" applyFont="1" applyFill="1" applyBorder="1" applyAlignment="1">
      <alignment horizontal="left" vertical="center" wrapText="1"/>
    </xf>
    <xf numFmtId="2" fontId="4" fillId="5" borderId="1" xfId="4" applyNumberFormat="1" applyFont="1" applyFill="1" applyBorder="1" applyAlignment="1">
      <alignment horizontal="left" vertical="center" wrapText="1"/>
    </xf>
    <xf numFmtId="0" fontId="4" fillId="5" borderId="1" xfId="5" applyFont="1" applyFill="1" applyBorder="1" applyAlignment="1">
      <alignment horizontal="left" vertical="center" wrapText="1"/>
    </xf>
    <xf numFmtId="0" fontId="9" fillId="5" borderId="1" xfId="4" applyFill="1" applyBorder="1" applyAlignment="1">
      <alignment horizontal="left" vertical="center"/>
    </xf>
    <xf numFmtId="0" fontId="4" fillId="5" borderId="1" xfId="9" applyFont="1" applyFill="1" applyBorder="1" applyAlignment="1">
      <alignment horizontal="left" vertical="center" wrapText="1"/>
    </xf>
    <xf numFmtId="0" fontId="4" fillId="5" borderId="1" xfId="4" applyFont="1" applyFill="1" applyBorder="1" applyAlignment="1">
      <alignment horizontal="left" vertical="center"/>
    </xf>
    <xf numFmtId="0" fontId="54" fillId="5" borderId="1" xfId="4" applyFont="1" applyFill="1" applyBorder="1" applyAlignment="1">
      <alignment horizontal="left" vertical="center"/>
    </xf>
    <xf numFmtId="0" fontId="4" fillId="3" borderId="1" xfId="4" applyFont="1" applyFill="1" applyBorder="1" applyAlignment="1">
      <alignment horizontal="left" vertical="center"/>
    </xf>
    <xf numFmtId="0" fontId="9" fillId="3" borderId="1" xfId="5" applyFill="1" applyBorder="1" applyAlignment="1">
      <alignment horizontal="left" wrapText="1"/>
    </xf>
    <xf numFmtId="0" fontId="4" fillId="3" borderId="1" xfId="5" applyFont="1" applyFill="1" applyBorder="1" applyAlignment="1">
      <alignment horizontal="left" vertical="center"/>
    </xf>
    <xf numFmtId="0" fontId="9" fillId="3" borderId="1" xfId="5" applyFill="1" applyBorder="1" applyAlignment="1">
      <alignment horizontal="left"/>
    </xf>
    <xf numFmtId="0" fontId="9" fillId="3" borderId="1" xfId="5" applyFill="1" applyBorder="1" applyAlignment="1">
      <alignment horizontal="left" vertical="center"/>
    </xf>
    <xf numFmtId="0" fontId="6" fillId="3" borderId="1" xfId="5" applyFont="1" applyFill="1" applyBorder="1" applyAlignment="1">
      <alignment horizontal="left" vertical="top" wrapText="1"/>
    </xf>
    <xf numFmtId="2" fontId="6" fillId="3" borderId="1" xfId="5" applyNumberFormat="1" applyFont="1" applyFill="1" applyBorder="1" applyAlignment="1">
      <alignment horizontal="left" vertical="top" wrapText="1"/>
    </xf>
    <xf numFmtId="0" fontId="57" fillId="3" borderId="1" xfId="5" applyFont="1" applyFill="1" applyBorder="1" applyAlignment="1">
      <alignment horizontal="left"/>
    </xf>
    <xf numFmtId="0" fontId="6" fillId="3" borderId="1" xfId="5" applyFont="1" applyFill="1" applyBorder="1" applyAlignment="1">
      <alignment horizontal="left"/>
    </xf>
    <xf numFmtId="4" fontId="57" fillId="3" borderId="1" xfId="5" applyNumberFormat="1" applyFont="1" applyFill="1" applyBorder="1" applyAlignment="1">
      <alignment horizontal="left"/>
    </xf>
    <xf numFmtId="3" fontId="57" fillId="3" borderId="1" xfId="5" applyNumberFormat="1" applyFont="1" applyFill="1" applyBorder="1" applyAlignment="1">
      <alignment horizontal="left"/>
    </xf>
    <xf numFmtId="0" fontId="6" fillId="3" borderId="1" xfId="0" applyFont="1" applyFill="1" applyBorder="1" applyAlignment="1">
      <alignment horizontal="left" vertical="top" wrapText="1"/>
    </xf>
    <xf numFmtId="0" fontId="0" fillId="3" borderId="1" xfId="0" applyFill="1" applyBorder="1" applyAlignment="1">
      <alignment horizontal="left"/>
    </xf>
    <xf numFmtId="0" fontId="6" fillId="3" borderId="1" xfId="0" applyFont="1" applyFill="1" applyBorder="1" applyAlignment="1">
      <alignment horizontal="left" vertical="top"/>
    </xf>
    <xf numFmtId="0" fontId="4" fillId="3" borderId="1" xfId="1" applyFont="1" applyFill="1" applyBorder="1" applyAlignment="1" applyProtection="1">
      <alignment horizontal="left" wrapText="1"/>
      <protection locked="0"/>
    </xf>
    <xf numFmtId="0" fontId="6" fillId="3" borderId="1" xfId="0" applyFont="1" applyFill="1" applyBorder="1" applyAlignment="1">
      <alignment horizontal="left"/>
    </xf>
    <xf numFmtId="2" fontId="4" fillId="3" borderId="1" xfId="1" applyNumberFormat="1" applyFont="1" applyFill="1" applyBorder="1" applyAlignment="1" applyProtection="1">
      <alignment horizontal="left" wrapText="1"/>
      <protection locked="0"/>
    </xf>
    <xf numFmtId="0" fontId="4" fillId="3" borderId="1" xfId="1" applyFont="1" applyFill="1" applyBorder="1" applyAlignment="1" applyProtection="1">
      <alignment horizontal="left" vertical="center" wrapText="1"/>
      <protection locked="0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wrapText="1"/>
    </xf>
    <xf numFmtId="0" fontId="4" fillId="3" borderId="1" xfId="0" applyFont="1" applyFill="1" applyBorder="1" applyAlignment="1">
      <alignment horizontal="left"/>
    </xf>
    <xf numFmtId="0" fontId="6" fillId="3" borderId="1" xfId="10" applyFont="1" applyFill="1" applyBorder="1" applyAlignment="1">
      <alignment horizontal="left"/>
    </xf>
    <xf numFmtId="0" fontId="4" fillId="3" borderId="1" xfId="0" applyFont="1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59" fillId="3" borderId="1" xfId="10" applyFont="1" applyFill="1" applyBorder="1" applyAlignment="1">
      <alignment horizontal="left"/>
    </xf>
    <xf numFmtId="0" fontId="6" fillId="3" borderId="1" xfId="11" applyFont="1" applyFill="1" applyBorder="1" applyAlignment="1">
      <alignment horizontal="left"/>
    </xf>
    <xf numFmtId="0" fontId="6" fillId="3" borderId="1" xfId="0" applyFont="1" applyFill="1" applyBorder="1" applyAlignment="1">
      <alignment horizontal="left" wrapText="1"/>
    </xf>
    <xf numFmtId="0" fontId="0" fillId="3" borderId="1" xfId="0" applyFill="1" applyBorder="1" applyAlignment="1">
      <alignment horizontal="left" wrapText="1"/>
    </xf>
    <xf numFmtId="0" fontId="61" fillId="3" borderId="1" xfId="12" applyFont="1" applyFill="1" applyBorder="1" applyAlignment="1">
      <alignment horizontal="left" vertical="top" wrapText="1"/>
    </xf>
    <xf numFmtId="0" fontId="61" fillId="3" borderId="1" xfId="0" applyFont="1" applyFill="1" applyBorder="1" applyAlignment="1">
      <alignment horizontal="left" vertical="top"/>
    </xf>
    <xf numFmtId="0" fontId="61" fillId="3" borderId="1" xfId="0" applyFont="1" applyFill="1" applyBorder="1" applyAlignment="1">
      <alignment horizontal="left" vertical="top" wrapText="1"/>
    </xf>
    <xf numFmtId="0" fontId="62" fillId="3" borderId="1" xfId="0" applyFont="1" applyFill="1" applyBorder="1" applyAlignment="1">
      <alignment horizontal="left" vertical="top"/>
    </xf>
    <xf numFmtId="0" fontId="61" fillId="3" borderId="1" xfId="12" applyFont="1" applyFill="1" applyBorder="1" applyAlignment="1">
      <alignment horizontal="left" vertical="center" wrapText="1"/>
    </xf>
    <xf numFmtId="0" fontId="61" fillId="3" borderId="1" xfId="0" applyFont="1" applyFill="1" applyBorder="1" applyAlignment="1">
      <alignment horizontal="left" vertical="center"/>
    </xf>
    <xf numFmtId="0" fontId="61" fillId="3" borderId="1" xfId="12" applyFont="1" applyFill="1" applyBorder="1" applyAlignment="1">
      <alignment horizontal="left" vertical="top"/>
    </xf>
    <xf numFmtId="0" fontId="61" fillId="3" borderId="1" xfId="12" applyFont="1" applyFill="1" applyBorder="1" applyAlignment="1">
      <alignment horizontal="left" vertical="center"/>
    </xf>
    <xf numFmtId="0" fontId="61" fillId="3" borderId="29" xfId="12" applyFont="1" applyFill="1" applyBorder="1" applyAlignment="1">
      <alignment horizontal="left" vertical="top" wrapText="1"/>
    </xf>
    <xf numFmtId="0" fontId="61" fillId="3" borderId="29" xfId="0" applyFont="1" applyFill="1" applyBorder="1" applyAlignment="1">
      <alignment horizontal="left" vertical="top"/>
    </xf>
    <xf numFmtId="0" fontId="61" fillId="3" borderId="29" xfId="0" applyFont="1" applyFill="1" applyBorder="1" applyAlignment="1">
      <alignment horizontal="left" vertical="top" wrapText="1"/>
    </xf>
    <xf numFmtId="0" fontId="0" fillId="3" borderId="29" xfId="0" applyFill="1" applyBorder="1" applyAlignment="1">
      <alignment horizontal="left"/>
    </xf>
    <xf numFmtId="0" fontId="53" fillId="3" borderId="29" xfId="0" applyFont="1" applyFill="1" applyBorder="1" applyAlignment="1">
      <alignment horizontal="left" vertical="center" wrapText="1"/>
    </xf>
    <xf numFmtId="0" fontId="55" fillId="3" borderId="1" xfId="0" applyFont="1" applyFill="1" applyBorder="1" applyAlignment="1">
      <alignment horizontal="left" vertical="center" wrapText="1"/>
    </xf>
    <xf numFmtId="0" fontId="63" fillId="3" borderId="1" xfId="0" applyFont="1" applyFill="1" applyBorder="1" applyAlignment="1">
      <alignment horizontal="left" vertical="center" wrapText="1"/>
    </xf>
    <xf numFmtId="0" fontId="61" fillId="3" borderId="1" xfId="0" applyFont="1" applyFill="1" applyBorder="1" applyAlignment="1">
      <alignment horizontal="left" vertical="center" wrapText="1"/>
    </xf>
    <xf numFmtId="0" fontId="64" fillId="3" borderId="1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top" wrapText="1"/>
    </xf>
    <xf numFmtId="0" fontId="6" fillId="3" borderId="2" xfId="0" applyFont="1" applyFill="1" applyBorder="1" applyAlignment="1">
      <alignment horizontal="left" vertical="top" wrapText="1"/>
    </xf>
    <xf numFmtId="2" fontId="6" fillId="3" borderId="4" xfId="0" applyNumberFormat="1" applyFont="1" applyFill="1" applyBorder="1" applyAlignment="1">
      <alignment horizontal="left" vertical="top" wrapText="1"/>
    </xf>
    <xf numFmtId="0" fontId="6" fillId="3" borderId="5" xfId="0" applyFont="1" applyFill="1" applyBorder="1" applyAlignment="1">
      <alignment horizontal="left" vertical="top" wrapText="1"/>
    </xf>
    <xf numFmtId="2" fontId="6" fillId="3" borderId="1" xfId="0" applyNumberFormat="1" applyFont="1" applyFill="1" applyBorder="1" applyAlignment="1">
      <alignment horizontal="left" vertical="top" wrapText="1"/>
    </xf>
    <xf numFmtId="0" fontId="6" fillId="3" borderId="4" xfId="13" applyFont="1" applyFill="1" applyBorder="1" applyAlignment="1">
      <alignment horizontal="left" vertical="top" wrapText="1"/>
    </xf>
    <xf numFmtId="0" fontId="6" fillId="3" borderId="1" xfId="13" applyFont="1" applyFill="1" applyBorder="1" applyAlignment="1">
      <alignment horizontal="left" vertical="top" wrapText="1"/>
    </xf>
    <xf numFmtId="0" fontId="6" fillId="3" borderId="5" xfId="13" applyFont="1" applyFill="1" applyBorder="1" applyAlignment="1">
      <alignment horizontal="left" vertical="top" wrapText="1"/>
    </xf>
    <xf numFmtId="2" fontId="55" fillId="3" borderId="1" xfId="13" applyNumberFormat="1" applyFont="1" applyFill="1" applyBorder="1" applyAlignment="1">
      <alignment horizontal="left" vertical="top" wrapText="1"/>
    </xf>
    <xf numFmtId="0" fontId="29" fillId="3" borderId="1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top" wrapText="1"/>
    </xf>
    <xf numFmtId="0" fontId="53" fillId="3" borderId="1" xfId="0" applyFont="1" applyFill="1" applyBorder="1" applyAlignment="1">
      <alignment horizontal="left" vertical="top" wrapText="1"/>
    </xf>
    <xf numFmtId="0" fontId="55" fillId="3" borderId="1" xfId="0" applyFont="1" applyFill="1" applyBorder="1" applyAlignment="1">
      <alignment horizontal="left" vertical="top"/>
    </xf>
    <xf numFmtId="2" fontId="53" fillId="3" borderId="1" xfId="0" applyNumberFormat="1" applyFont="1" applyFill="1" applyBorder="1" applyAlignment="1">
      <alignment horizontal="left" vertical="top" wrapText="1"/>
    </xf>
    <xf numFmtId="0" fontId="53" fillId="3" borderId="1" xfId="7" applyFont="1" applyFill="1" applyBorder="1" applyAlignment="1">
      <alignment horizontal="left" vertical="top" wrapText="1"/>
    </xf>
    <xf numFmtId="0" fontId="4" fillId="5" borderId="1" xfId="4" applyFont="1" applyFill="1" applyBorder="1" applyAlignment="1">
      <alignment horizontal="left" vertical="top" wrapText="1"/>
    </xf>
    <xf numFmtId="0" fontId="4" fillId="3" borderId="1" xfId="4" applyFont="1" applyFill="1" applyBorder="1" applyAlignment="1">
      <alignment horizontal="left" vertical="top" wrapText="1"/>
    </xf>
    <xf numFmtId="0" fontId="4" fillId="3" borderId="1" xfId="5" applyFont="1" applyFill="1" applyBorder="1" applyAlignment="1">
      <alignment horizontal="left" vertical="top" wrapText="1"/>
    </xf>
    <xf numFmtId="0" fontId="4" fillId="5" borderId="1" xfId="5" applyFont="1" applyFill="1" applyBorder="1" applyAlignment="1">
      <alignment horizontal="left" vertical="top" wrapText="1"/>
    </xf>
    <xf numFmtId="0" fontId="15" fillId="5" borderId="1" xfId="4" applyFont="1" applyFill="1" applyBorder="1" applyAlignment="1">
      <alignment horizontal="left" vertical="top" wrapText="1"/>
    </xf>
    <xf numFmtId="0" fontId="65" fillId="6" borderId="1" xfId="0" applyFont="1" applyFill="1" applyBorder="1" applyAlignment="1">
      <alignment horizontal="center" vertical="center" wrapText="1"/>
    </xf>
    <xf numFmtId="0" fontId="66" fillId="0" borderId="0" xfId="0" applyFont="1"/>
    <xf numFmtId="0" fontId="67" fillId="0" borderId="1" xfId="0" applyFont="1" applyBorder="1" applyAlignment="1">
      <alignment vertical="center"/>
    </xf>
    <xf numFmtId="0" fontId="67" fillId="0" borderId="1" xfId="0" applyFont="1" applyBorder="1" applyAlignment="1">
      <alignment horizontal="center" vertical="center"/>
    </xf>
    <xf numFmtId="0" fontId="67" fillId="0" borderId="1" xfId="0" applyFont="1" applyBorder="1" applyAlignment="1">
      <alignment vertical="center" wrapText="1"/>
    </xf>
    <xf numFmtId="0" fontId="68" fillId="0" borderId="1" xfId="0" applyFont="1" applyBorder="1" applyAlignment="1">
      <alignment vertical="center"/>
    </xf>
    <xf numFmtId="0" fontId="69" fillId="0" borderId="1" xfId="0" applyFont="1" applyBorder="1" applyAlignment="1">
      <alignment vertical="center"/>
    </xf>
    <xf numFmtId="0" fontId="68" fillId="0" borderId="1" xfId="0" applyFont="1" applyBorder="1" applyAlignment="1">
      <alignment horizontal="center" vertical="center"/>
    </xf>
    <xf numFmtId="0" fontId="69" fillId="0" borderId="1" xfId="0" applyFont="1" applyBorder="1" applyAlignment="1">
      <alignment vertical="center" wrapText="1"/>
    </xf>
    <xf numFmtId="0" fontId="67" fillId="3" borderId="1" xfId="0" applyFont="1" applyFill="1" applyBorder="1" applyAlignment="1">
      <alignment vertical="center" wrapText="1"/>
    </xf>
    <xf numFmtId="0" fontId="67" fillId="0" borderId="1" xfId="0" applyFont="1" applyBorder="1" applyAlignment="1">
      <alignment horizontal="center" vertical="center" wrapText="1"/>
    </xf>
    <xf numFmtId="0" fontId="69" fillId="0" borderId="1" xfId="0" applyFont="1" applyBorder="1" applyAlignment="1">
      <alignment wrapText="1"/>
    </xf>
    <xf numFmtId="0" fontId="69" fillId="0" borderId="1" xfId="0" applyFont="1" applyBorder="1" applyAlignment="1">
      <alignment horizontal="center"/>
    </xf>
    <xf numFmtId="0" fontId="69" fillId="0" borderId="1" xfId="0" applyFont="1" applyBorder="1" applyAlignment="1">
      <alignment horizontal="center" vertical="center"/>
    </xf>
    <xf numFmtId="0" fontId="70" fillId="0" borderId="1" xfId="0" applyFont="1" applyBorder="1" applyAlignment="1">
      <alignment horizontal="center" vertical="center"/>
    </xf>
    <xf numFmtId="0" fontId="66" fillId="0" borderId="1" xfId="0" applyFont="1" applyBorder="1" applyAlignment="1">
      <alignment horizontal="center"/>
    </xf>
    <xf numFmtId="0" fontId="67" fillId="0" borderId="29" xfId="0" applyFont="1" applyBorder="1" applyAlignment="1">
      <alignment vertical="center"/>
    </xf>
    <xf numFmtId="0" fontId="67" fillId="0" borderId="29" xfId="0" applyFont="1" applyBorder="1" applyAlignment="1">
      <alignment horizontal="center" vertical="center"/>
    </xf>
    <xf numFmtId="0" fontId="67" fillId="0" borderId="29" xfId="0" applyFont="1" applyBorder="1" applyAlignment="1">
      <alignment vertical="center" wrapText="1"/>
    </xf>
    <xf numFmtId="0" fontId="66" fillId="0" borderId="0" xfId="0" applyFont="1" applyAlignment="1">
      <alignment horizontal="center"/>
    </xf>
    <xf numFmtId="0" fontId="14" fillId="0" borderId="29" xfId="6" applyFont="1" applyFill="1" applyBorder="1" applyAlignment="1">
      <alignment vertical="center" wrapText="1"/>
    </xf>
    <xf numFmtId="0" fontId="3" fillId="0" borderId="29" xfId="0" applyFont="1" applyBorder="1" applyAlignment="1">
      <alignment horizontal="center" vertical="center" wrapText="1"/>
    </xf>
    <xf numFmtId="0" fontId="71" fillId="0" borderId="1" xfId="0" applyFont="1" applyBorder="1" applyAlignment="1">
      <alignment horizontal="center"/>
    </xf>
    <xf numFmtId="0" fontId="20" fillId="0" borderId="0" xfId="0" applyFont="1" applyAlignment="1">
      <alignment horizontal="left" vertical="center"/>
    </xf>
    <xf numFmtId="0" fontId="3" fillId="0" borderId="0" xfId="0" applyFont="1" applyAlignment="1" applyProtection="1">
      <alignment horizontal="left" vertical="top"/>
      <protection locked="0"/>
    </xf>
    <xf numFmtId="0" fontId="20" fillId="0" borderId="0" xfId="0" applyFont="1" applyAlignment="1" applyProtection="1">
      <alignment horizontal="left" vertical="top"/>
      <protection locked="0"/>
    </xf>
    <xf numFmtId="0" fontId="37" fillId="0" borderId="0" xfId="0" applyFont="1" applyAlignment="1" applyProtection="1">
      <alignment horizontal="center"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27" fillId="0" borderId="0" xfId="0" applyFont="1" applyAlignment="1" applyProtection="1">
      <alignment horizontal="center" vertical="top"/>
      <protection locked="0"/>
    </xf>
    <xf numFmtId="0" fontId="28" fillId="0" borderId="23" xfId="0" applyFont="1" applyBorder="1" applyAlignment="1">
      <alignment horizontal="center" vertical="top" wrapText="1"/>
    </xf>
    <xf numFmtId="0" fontId="28" fillId="0" borderId="24" xfId="0" applyFont="1" applyBorder="1" applyAlignment="1">
      <alignment horizontal="center" vertical="top" wrapText="1"/>
    </xf>
    <xf numFmtId="0" fontId="28" fillId="0" borderId="25" xfId="0" applyFont="1" applyBorder="1" applyAlignment="1">
      <alignment horizontal="center" vertical="top" wrapText="1"/>
    </xf>
    <xf numFmtId="0" fontId="28" fillId="0" borderId="1" xfId="0" applyFont="1" applyBorder="1" applyAlignment="1">
      <alignment horizontal="center" vertical="top" wrapText="1"/>
    </xf>
    <xf numFmtId="0" fontId="28" fillId="0" borderId="26" xfId="0" applyFont="1" applyBorder="1" applyAlignment="1">
      <alignment horizontal="center" vertical="top" wrapText="1"/>
    </xf>
    <xf numFmtId="0" fontId="28" fillId="0" borderId="27" xfId="0" applyFont="1" applyBorder="1" applyAlignment="1">
      <alignment horizontal="center" vertical="top" wrapText="1"/>
    </xf>
    <xf numFmtId="0" fontId="28" fillId="0" borderId="2" xfId="0" applyFont="1" applyBorder="1" applyAlignment="1">
      <alignment horizontal="center" vertical="top" wrapText="1"/>
    </xf>
    <xf numFmtId="0" fontId="3" fillId="0" borderId="0" xfId="0" applyFont="1" applyAlignment="1" applyProtection="1">
      <alignment horizontal="center" vertical="top"/>
      <protection locked="0"/>
    </xf>
    <xf numFmtId="0" fontId="0" fillId="0" borderId="0" xfId="0" applyAlignment="1">
      <alignment horizontal="center" vertical="center"/>
    </xf>
    <xf numFmtId="0" fontId="21" fillId="0" borderId="31" xfId="0" applyFont="1" applyBorder="1" applyAlignment="1">
      <alignment horizontal="center" vertical="center" wrapText="1"/>
    </xf>
    <xf numFmtId="0" fontId="21" fillId="0" borderId="34" xfId="0" applyFont="1" applyBorder="1" applyAlignment="1">
      <alignment horizontal="center" vertical="center" wrapText="1"/>
    </xf>
    <xf numFmtId="0" fontId="21" fillId="0" borderId="32" xfId="0" applyFont="1" applyBorder="1" applyAlignment="1">
      <alignment horizontal="center" vertical="center" wrapText="1"/>
    </xf>
    <xf numFmtId="0" fontId="21" fillId="0" borderId="35" xfId="0" applyFont="1" applyBorder="1" applyAlignment="1">
      <alignment horizontal="center" vertical="center" wrapText="1"/>
    </xf>
    <xf numFmtId="0" fontId="21" fillId="0" borderId="33" xfId="0" applyFont="1" applyBorder="1" applyAlignment="1">
      <alignment horizontal="center" vertical="center" wrapText="1"/>
    </xf>
    <xf numFmtId="0" fontId="21" fillId="0" borderId="36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21" fillId="0" borderId="12" xfId="0" applyFont="1" applyBorder="1" applyAlignment="1">
      <alignment horizontal="center" vertical="center" wrapText="1"/>
    </xf>
    <xf numFmtId="0" fontId="21" fillId="0" borderId="39" xfId="0" applyFont="1" applyBorder="1" applyAlignment="1">
      <alignment horizontal="center" vertical="center" wrapText="1"/>
    </xf>
    <xf numFmtId="0" fontId="21" fillId="0" borderId="37" xfId="0" applyFont="1" applyBorder="1" applyAlignment="1">
      <alignment horizontal="center" vertical="center" wrapText="1"/>
    </xf>
    <xf numFmtId="0" fontId="21" fillId="0" borderId="40" xfId="0" applyFont="1" applyBorder="1" applyAlignment="1">
      <alignment horizontal="center" vertical="center" wrapText="1"/>
    </xf>
    <xf numFmtId="0" fontId="21" fillId="0" borderId="38" xfId="0" applyFont="1" applyBorder="1" applyAlignment="1">
      <alignment horizontal="center" vertical="center" wrapText="1"/>
    </xf>
    <xf numFmtId="0" fontId="21" fillId="0" borderId="4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46" fillId="0" borderId="0" xfId="8" applyFont="1" applyAlignment="1">
      <alignment wrapText="1"/>
    </xf>
    <xf numFmtId="0" fontId="47" fillId="0" borderId="0" xfId="0" applyFont="1" applyAlignment="1">
      <alignment wrapText="1"/>
    </xf>
    <xf numFmtId="0" fontId="45" fillId="0" borderId="0" xfId="8" applyFont="1" applyAlignment="1">
      <alignment horizontal="center" wrapText="1"/>
    </xf>
    <xf numFmtId="0" fontId="2" fillId="0" borderId="0" xfId="0" applyFont="1" applyAlignment="1">
      <alignment horizontal="center" vertical="top"/>
    </xf>
    <xf numFmtId="0" fontId="20" fillId="0" borderId="0" xfId="0" applyFont="1" applyAlignment="1">
      <alignment horizontal="center" vertical="top"/>
    </xf>
    <xf numFmtId="0" fontId="6" fillId="0" borderId="47" xfId="0" applyFont="1" applyBorder="1" applyAlignment="1">
      <alignment horizontal="center" vertical="top" wrapText="1"/>
    </xf>
    <xf numFmtId="0" fontId="3" fillId="3" borderId="0" xfId="0" applyFont="1" applyFill="1" applyAlignment="1" applyProtection="1">
      <alignment horizontal="center" vertical="top"/>
      <protection locked="0"/>
    </xf>
    <xf numFmtId="165" fontId="66" fillId="0" borderId="0" xfId="0" applyNumberFormat="1" applyFont="1"/>
    <xf numFmtId="0" fontId="72" fillId="0" borderId="1" xfId="0" applyFont="1" applyBorder="1" applyAlignment="1">
      <alignment horizontal="center" vertical="center"/>
    </xf>
    <xf numFmtId="0" fontId="66" fillId="0" borderId="1" xfId="0" applyFont="1" applyBorder="1" applyAlignment="1">
      <alignment horizontal="center" vertical="center"/>
    </xf>
  </cellXfs>
  <cellStyles count="14">
    <cellStyle name="Default" xfId="8" xr:uid="{CA472566-EBFE-420A-8372-19850BCF4E4F}"/>
    <cellStyle name="Hipersaitas" xfId="6" builtinId="8"/>
    <cellStyle name="Įprastas" xfId="0" builtinId="0"/>
    <cellStyle name="Įprastas 2" xfId="1" xr:uid="{9CC127B1-176F-4F43-91B0-A1C4D22DE004}"/>
    <cellStyle name="Įprastas 3" xfId="2" xr:uid="{51084107-0378-4419-A08D-A11A6F2748B7}"/>
    <cellStyle name="Įprastas 3 2" xfId="10" xr:uid="{D2A67DC8-774C-455D-BBD3-3605E9B1B080}"/>
    <cellStyle name="Įprastas 4" xfId="3" xr:uid="{0C54622D-964C-420E-8E24-1B71D7E45F9C}"/>
    <cellStyle name="Įprastas 4 3" xfId="11" xr:uid="{EF2A1561-9B98-4B5F-9536-945DF3768ABC}"/>
    <cellStyle name="Įprastas 8" xfId="13" xr:uid="{244977F6-C7F8-416E-96EB-5F4B3275A206}"/>
    <cellStyle name="Normal 2" xfId="5" xr:uid="{8DCA520B-6D91-436F-A3FC-93BD4C01F7C6}"/>
    <cellStyle name="Normal 3" xfId="7" xr:uid="{EED97134-3CB7-42B7-BC3F-585024B179E7}"/>
    <cellStyle name="Normal 3 2" xfId="9" xr:uid="{7E4937DF-22A3-4B48-BEA9-5D13CA1A8913}"/>
    <cellStyle name="Normal 4" xfId="4" xr:uid="{5FD53420-A634-439F-AEA4-E53872B2E0AB}"/>
    <cellStyle name="Normal 5" xfId="12" xr:uid="{2423CF1A-2C7C-4CE4-B3C9-95E99C157B8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s://vpt.lrv.lt/uploads/vpt/documents/files/LT_versija/Teisine_informacija/Viesieji_pirkimai/Klasifikatoriai/BVPZ%20naujas2008.pdf" TargetMode="External"/><Relationship Id="rId2" Type="http://schemas.openxmlformats.org/officeDocument/2006/relationships/hyperlink" Target="https://vpt.lrv.lt/uploads/vpt/documents/files/LT_versija/Teisine_informacija/Viesieji_pirkimai/Klasifikatoriai/BVPZ%20naujas2008.pdf" TargetMode="External"/><Relationship Id="rId1" Type="http://schemas.openxmlformats.org/officeDocument/2006/relationships/hyperlink" Target="https://verslolink.lt/bvpz-kodas/30237000/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4"/>
  <sheetViews>
    <sheetView zoomScale="70" zoomScaleNormal="70" workbookViewId="0">
      <selection activeCell="A8" sqref="A8:I8"/>
    </sheetView>
  </sheetViews>
  <sheetFormatPr defaultRowHeight="409.6" customHeight="1"/>
  <cols>
    <col min="1" max="1" width="34" customWidth="1"/>
    <col min="2" max="2" width="29.54296875" customWidth="1"/>
    <col min="3" max="3" width="13" style="1" customWidth="1"/>
    <col min="4" max="4" width="14.6328125" customWidth="1"/>
    <col min="5" max="5" width="14.36328125" style="1" customWidth="1"/>
    <col min="6" max="6" width="10.6328125" style="1" customWidth="1"/>
    <col min="7" max="7" width="19.54296875" customWidth="1"/>
    <col min="8" max="8" width="17.36328125" customWidth="1"/>
    <col min="9" max="9" width="21.90625" customWidth="1"/>
  </cols>
  <sheetData>
    <row r="1" spans="1:9" s="2" customFormat="1" ht="29.25" customHeight="1">
      <c r="C1" s="3"/>
      <c r="E1" s="3"/>
      <c r="F1" s="3"/>
    </row>
    <row r="2" spans="1:9" s="2" customFormat="1" ht="19.5" customHeight="1">
      <c r="C2" s="3"/>
      <c r="E2" s="3"/>
      <c r="F2" s="4"/>
      <c r="H2" s="4"/>
    </row>
    <row r="3" spans="1:9" s="2" customFormat="1" ht="19.5" customHeight="1">
      <c r="C3" s="3"/>
      <c r="E3" s="3"/>
      <c r="F3" s="5" t="s">
        <v>12</v>
      </c>
    </row>
    <row r="4" spans="1:9" s="2" customFormat="1" ht="18" customHeight="1">
      <c r="C4" s="3"/>
      <c r="E4" s="3"/>
      <c r="F4" s="5" t="s">
        <v>15</v>
      </c>
    </row>
    <row r="5" spans="1:9" s="2" customFormat="1" ht="18" customHeight="1">
      <c r="C5" s="3"/>
      <c r="E5" s="3"/>
      <c r="F5" s="5" t="s">
        <v>14</v>
      </c>
    </row>
    <row r="6" spans="1:9" s="2" customFormat="1" ht="16.5" customHeight="1">
      <c r="C6" s="3"/>
      <c r="E6" s="3"/>
      <c r="F6" s="5" t="s">
        <v>13</v>
      </c>
    </row>
    <row r="7" spans="1:9" s="2" customFormat="1" ht="16.5" customHeight="1">
      <c r="C7" s="3"/>
      <c r="E7" s="3"/>
      <c r="F7" s="5"/>
    </row>
    <row r="8" spans="1:9" s="2" customFormat="1" ht="16.5" customHeight="1">
      <c r="A8" s="452" t="s">
        <v>115</v>
      </c>
      <c r="B8" s="452"/>
      <c r="C8" s="452"/>
      <c r="D8" s="452"/>
      <c r="E8" s="452"/>
      <c r="F8" s="452"/>
      <c r="G8" s="452"/>
      <c r="H8" s="452"/>
      <c r="I8" s="452"/>
    </row>
    <row r="9" spans="1:9" s="2" customFormat="1" ht="24.75" customHeight="1" thickBot="1">
      <c r="A9" s="6"/>
      <c r="B9" s="6"/>
      <c r="C9" s="6"/>
      <c r="D9" s="6"/>
      <c r="E9" s="6"/>
      <c r="F9" s="6"/>
      <c r="G9" s="6"/>
      <c r="H9" s="6"/>
      <c r="I9" s="6"/>
    </row>
    <row r="10" spans="1:9" s="2" customFormat="1" ht="86.25" customHeight="1" thickBot="1">
      <c r="A10" s="9" t="s">
        <v>0</v>
      </c>
      <c r="B10" s="10" t="s">
        <v>1</v>
      </c>
      <c r="C10" s="10" t="s">
        <v>9</v>
      </c>
      <c r="D10" s="11" t="s">
        <v>6</v>
      </c>
      <c r="E10" s="10" t="s">
        <v>16</v>
      </c>
      <c r="F10" s="10" t="s">
        <v>2</v>
      </c>
      <c r="G10" s="10" t="s">
        <v>3</v>
      </c>
      <c r="H10" s="10" t="s">
        <v>4</v>
      </c>
      <c r="I10" s="12" t="s">
        <v>11</v>
      </c>
    </row>
    <row r="11" spans="1:9" s="15" customFormat="1" ht="33" customHeight="1" thickBot="1">
      <c r="A11" s="16" t="s">
        <v>18</v>
      </c>
      <c r="B11" s="18" t="s">
        <v>114</v>
      </c>
      <c r="C11" s="16" t="s">
        <v>103</v>
      </c>
      <c r="D11" s="17" t="s">
        <v>21</v>
      </c>
      <c r="E11" s="18" t="s">
        <v>5</v>
      </c>
      <c r="F11" s="19">
        <v>3500</v>
      </c>
      <c r="G11" s="20" t="s">
        <v>27</v>
      </c>
      <c r="H11" s="20" t="s">
        <v>60</v>
      </c>
      <c r="I11" s="16" t="s">
        <v>58</v>
      </c>
    </row>
    <row r="12" spans="1:9" ht="39" customHeight="1" thickBot="1">
      <c r="A12" s="21" t="s">
        <v>19</v>
      </c>
      <c r="B12" s="25" t="s">
        <v>114</v>
      </c>
      <c r="C12" s="22" t="s">
        <v>24</v>
      </c>
      <c r="D12" s="23" t="s">
        <v>22</v>
      </c>
      <c r="E12" s="18" t="s">
        <v>5</v>
      </c>
      <c r="F12" s="24">
        <v>5000</v>
      </c>
      <c r="G12" s="25" t="s">
        <v>59</v>
      </c>
      <c r="H12" s="20" t="s">
        <v>60</v>
      </c>
      <c r="I12" s="16" t="s">
        <v>58</v>
      </c>
    </row>
    <row r="13" spans="1:9" ht="28.5" thickBot="1">
      <c r="A13" s="26" t="s">
        <v>20</v>
      </c>
      <c r="B13" s="29" t="s">
        <v>114</v>
      </c>
      <c r="C13" s="28" t="s">
        <v>25</v>
      </c>
      <c r="D13" s="27" t="s">
        <v>23</v>
      </c>
      <c r="E13" s="18" t="s">
        <v>5</v>
      </c>
      <c r="F13" s="29">
        <v>3000</v>
      </c>
      <c r="G13" s="28" t="s">
        <v>27</v>
      </c>
      <c r="H13" s="20" t="s">
        <v>60</v>
      </c>
      <c r="I13" s="16" t="s">
        <v>58</v>
      </c>
    </row>
    <row r="14" spans="1:9" ht="28.5" thickBot="1">
      <c r="A14" s="30" t="s">
        <v>82</v>
      </c>
      <c r="B14" s="29" t="s">
        <v>114</v>
      </c>
      <c r="C14" s="28" t="s">
        <v>26</v>
      </c>
      <c r="D14" s="27" t="s">
        <v>83</v>
      </c>
      <c r="E14" s="18" t="s">
        <v>84</v>
      </c>
      <c r="F14" s="31">
        <v>50000</v>
      </c>
      <c r="G14" s="28" t="s">
        <v>27</v>
      </c>
      <c r="H14" s="20" t="s">
        <v>60</v>
      </c>
      <c r="I14" s="16" t="s">
        <v>58</v>
      </c>
    </row>
    <row r="15" spans="1:9" ht="30.75" customHeight="1">
      <c r="A15" s="32" t="s">
        <v>62</v>
      </c>
      <c r="B15" s="29" t="s">
        <v>114</v>
      </c>
      <c r="C15" s="33" t="s">
        <v>26</v>
      </c>
      <c r="D15" s="27" t="s">
        <v>67</v>
      </c>
      <c r="E15" s="18" t="s">
        <v>5</v>
      </c>
      <c r="F15" s="29">
        <v>3500</v>
      </c>
      <c r="G15" s="28" t="s">
        <v>76</v>
      </c>
      <c r="H15" s="20" t="s">
        <v>60</v>
      </c>
      <c r="I15" s="16" t="s">
        <v>58</v>
      </c>
    </row>
    <row r="16" spans="1:9" ht="30.75" customHeight="1">
      <c r="A16" s="34" t="s">
        <v>102</v>
      </c>
      <c r="B16" s="29" t="s">
        <v>114</v>
      </c>
      <c r="C16" s="33" t="s">
        <v>26</v>
      </c>
      <c r="D16" s="27" t="s">
        <v>85</v>
      </c>
      <c r="E16" s="18" t="s">
        <v>84</v>
      </c>
      <c r="F16" s="31">
        <v>20000</v>
      </c>
      <c r="G16" s="28" t="s">
        <v>27</v>
      </c>
      <c r="H16" s="20" t="s">
        <v>60</v>
      </c>
      <c r="I16" s="16" t="s">
        <v>58</v>
      </c>
    </row>
    <row r="17" spans="1:14" ht="30.75" customHeight="1">
      <c r="A17" s="34" t="s">
        <v>86</v>
      </c>
      <c r="B17" s="29" t="s">
        <v>114</v>
      </c>
      <c r="C17" s="33" t="s">
        <v>32</v>
      </c>
      <c r="D17" s="27" t="s">
        <v>85</v>
      </c>
      <c r="E17" s="18" t="s">
        <v>84</v>
      </c>
      <c r="F17" s="31">
        <v>30000</v>
      </c>
      <c r="G17" s="28" t="s">
        <v>27</v>
      </c>
      <c r="H17" s="20" t="s">
        <v>60</v>
      </c>
      <c r="I17" s="16" t="s">
        <v>58</v>
      </c>
    </row>
    <row r="18" spans="1:14" ht="30.75" customHeight="1">
      <c r="A18" s="35" t="s">
        <v>63</v>
      </c>
      <c r="B18" s="29" t="s">
        <v>114</v>
      </c>
      <c r="C18" s="33" t="s">
        <v>77</v>
      </c>
      <c r="D18" s="27" t="s">
        <v>68</v>
      </c>
      <c r="E18" s="18" t="s">
        <v>5</v>
      </c>
      <c r="F18" s="29">
        <v>100</v>
      </c>
      <c r="G18" s="28" t="s">
        <v>27</v>
      </c>
      <c r="H18" s="20" t="s">
        <v>60</v>
      </c>
      <c r="I18" s="16" t="s">
        <v>58</v>
      </c>
    </row>
    <row r="19" spans="1:14" ht="30.75" customHeight="1">
      <c r="A19" s="35" t="s">
        <v>64</v>
      </c>
      <c r="B19" s="41" t="s">
        <v>114</v>
      </c>
      <c r="C19" s="33" t="s">
        <v>32</v>
      </c>
      <c r="D19" s="27" t="s">
        <v>69</v>
      </c>
      <c r="E19" s="18" t="s">
        <v>5</v>
      </c>
      <c r="F19" s="31">
        <v>10000</v>
      </c>
      <c r="G19" s="28" t="s">
        <v>27</v>
      </c>
      <c r="H19" s="20" t="s">
        <v>60</v>
      </c>
      <c r="I19" s="16" t="s">
        <v>58</v>
      </c>
    </row>
    <row r="20" spans="1:14" ht="30.75" customHeight="1">
      <c r="A20" s="35" t="s">
        <v>87</v>
      </c>
      <c r="B20" s="41" t="s">
        <v>114</v>
      </c>
      <c r="C20" s="33" t="s">
        <v>26</v>
      </c>
      <c r="D20" s="27" t="s">
        <v>88</v>
      </c>
      <c r="E20" s="18" t="s">
        <v>84</v>
      </c>
      <c r="F20" s="31">
        <v>20000</v>
      </c>
      <c r="G20" s="28" t="s">
        <v>27</v>
      </c>
      <c r="H20" s="20" t="s">
        <v>60</v>
      </c>
      <c r="I20" s="16" t="s">
        <v>58</v>
      </c>
    </row>
    <row r="21" spans="1:14" ht="30.75" customHeight="1">
      <c r="A21" s="34" t="s">
        <v>73</v>
      </c>
      <c r="B21" s="41" t="s">
        <v>114</v>
      </c>
      <c r="C21" s="33" t="s">
        <v>26</v>
      </c>
      <c r="D21" s="27" t="s">
        <v>75</v>
      </c>
      <c r="E21" s="18" t="s">
        <v>89</v>
      </c>
      <c r="F21" s="31">
        <v>10000</v>
      </c>
      <c r="G21" s="28" t="s">
        <v>27</v>
      </c>
      <c r="H21" s="20" t="s">
        <v>61</v>
      </c>
      <c r="I21" s="16" t="s">
        <v>58</v>
      </c>
    </row>
    <row r="22" spans="1:14" ht="30.75" customHeight="1">
      <c r="A22" s="35" t="s">
        <v>90</v>
      </c>
      <c r="B22" s="41" t="s">
        <v>114</v>
      </c>
      <c r="C22" s="33" t="s">
        <v>26</v>
      </c>
      <c r="D22" s="27" t="s">
        <v>91</v>
      </c>
      <c r="E22" s="18" t="s">
        <v>89</v>
      </c>
      <c r="F22" s="31">
        <v>50000</v>
      </c>
      <c r="G22" s="28" t="s">
        <v>27</v>
      </c>
      <c r="H22" s="20" t="s">
        <v>60</v>
      </c>
      <c r="I22" s="16" t="s">
        <v>58</v>
      </c>
    </row>
    <row r="23" spans="1:14" ht="30.75" customHeight="1">
      <c r="A23" s="35" t="s">
        <v>92</v>
      </c>
      <c r="B23" s="41" t="s">
        <v>114</v>
      </c>
      <c r="C23" s="33" t="s">
        <v>32</v>
      </c>
      <c r="D23" s="27" t="s">
        <v>93</v>
      </c>
      <c r="E23" s="18" t="s">
        <v>84</v>
      </c>
      <c r="F23" s="31">
        <v>12000</v>
      </c>
      <c r="G23" s="28" t="s">
        <v>27</v>
      </c>
      <c r="H23" s="20" t="s">
        <v>60</v>
      </c>
      <c r="I23" s="16" t="s">
        <v>58</v>
      </c>
    </row>
    <row r="24" spans="1:14" ht="30.75" customHeight="1">
      <c r="A24" s="35" t="s">
        <v>78</v>
      </c>
      <c r="B24" s="41" t="s">
        <v>114</v>
      </c>
      <c r="C24" s="33" t="s">
        <v>74</v>
      </c>
      <c r="D24" s="29" t="s">
        <v>104</v>
      </c>
      <c r="E24" s="18" t="s">
        <v>5</v>
      </c>
      <c r="F24" s="31">
        <v>40000</v>
      </c>
      <c r="G24" s="28" t="s">
        <v>27</v>
      </c>
      <c r="H24" s="20" t="s">
        <v>60</v>
      </c>
      <c r="I24" s="16" t="s">
        <v>58</v>
      </c>
    </row>
    <row r="25" spans="1:14" ht="30.75" customHeight="1">
      <c r="A25" s="35" t="s">
        <v>94</v>
      </c>
      <c r="B25" s="29" t="s">
        <v>114</v>
      </c>
      <c r="C25" s="33" t="s">
        <v>66</v>
      </c>
      <c r="D25" s="29" t="s">
        <v>80</v>
      </c>
      <c r="E25" s="18" t="s">
        <v>89</v>
      </c>
      <c r="F25" s="31">
        <v>14000</v>
      </c>
      <c r="G25" s="28" t="s">
        <v>27</v>
      </c>
      <c r="H25" s="20" t="s">
        <v>89</v>
      </c>
      <c r="I25" s="16" t="s">
        <v>81</v>
      </c>
    </row>
    <row r="26" spans="1:14" ht="30.75" customHeight="1">
      <c r="A26" s="35" t="s">
        <v>105</v>
      </c>
      <c r="B26" s="29" t="s">
        <v>114</v>
      </c>
      <c r="C26" s="33" t="s">
        <v>26</v>
      </c>
      <c r="D26" s="29" t="s">
        <v>106</v>
      </c>
      <c r="E26" s="18" t="s">
        <v>89</v>
      </c>
      <c r="F26" s="31">
        <v>15000</v>
      </c>
      <c r="G26" s="28" t="s">
        <v>27</v>
      </c>
      <c r="H26" s="20" t="s">
        <v>89</v>
      </c>
      <c r="I26" s="16" t="s">
        <v>81</v>
      </c>
    </row>
    <row r="27" spans="1:14" ht="30.75" customHeight="1">
      <c r="A27" s="36" t="s">
        <v>28</v>
      </c>
      <c r="B27" s="41" t="s">
        <v>114</v>
      </c>
      <c r="C27" s="33" t="s">
        <v>26</v>
      </c>
      <c r="D27" s="27" t="s">
        <v>30</v>
      </c>
      <c r="E27" s="18" t="s">
        <v>107</v>
      </c>
      <c r="F27" s="31">
        <v>10000</v>
      </c>
      <c r="G27" s="28" t="s">
        <v>27</v>
      </c>
      <c r="H27" s="20" t="s">
        <v>60</v>
      </c>
      <c r="I27" s="16" t="s">
        <v>58</v>
      </c>
    </row>
    <row r="28" spans="1:14" ht="28">
      <c r="A28" s="37" t="s">
        <v>29</v>
      </c>
      <c r="B28" s="41" t="s">
        <v>114</v>
      </c>
      <c r="C28" s="33" t="s">
        <v>32</v>
      </c>
      <c r="D28" s="27" t="s">
        <v>31</v>
      </c>
      <c r="E28" s="18" t="s">
        <v>5</v>
      </c>
      <c r="F28" s="29" t="s">
        <v>97</v>
      </c>
      <c r="G28" s="28" t="s">
        <v>27</v>
      </c>
      <c r="H28" s="20" t="s">
        <v>60</v>
      </c>
      <c r="I28" s="16" t="s">
        <v>58</v>
      </c>
    </row>
    <row r="29" spans="1:14" ht="28">
      <c r="A29" s="37" t="s">
        <v>70</v>
      </c>
      <c r="B29" s="41" t="s">
        <v>114</v>
      </c>
      <c r="C29" s="33" t="s">
        <v>44</v>
      </c>
      <c r="D29" s="27" t="s">
        <v>38</v>
      </c>
      <c r="E29" s="18" t="s">
        <v>5</v>
      </c>
      <c r="F29" s="29">
        <v>1000</v>
      </c>
      <c r="G29" s="28" t="s">
        <v>27</v>
      </c>
      <c r="H29" s="20" t="s">
        <v>60</v>
      </c>
      <c r="I29" s="16" t="s">
        <v>58</v>
      </c>
      <c r="N29" t="s">
        <v>65</v>
      </c>
    </row>
    <row r="30" spans="1:14" ht="28">
      <c r="A30" s="37" t="s">
        <v>33</v>
      </c>
      <c r="B30" s="41" t="s">
        <v>114</v>
      </c>
      <c r="C30" s="33" t="s">
        <v>79</v>
      </c>
      <c r="D30" s="27" t="s">
        <v>39</v>
      </c>
      <c r="E30" s="18" t="s">
        <v>5</v>
      </c>
      <c r="F30" s="29">
        <v>2000</v>
      </c>
      <c r="G30" s="28" t="s">
        <v>27</v>
      </c>
      <c r="H30" s="20" t="s">
        <v>60</v>
      </c>
      <c r="I30" s="16" t="s">
        <v>58</v>
      </c>
    </row>
    <row r="31" spans="1:14" ht="28">
      <c r="A31" s="37" t="s">
        <v>34</v>
      </c>
      <c r="B31" s="29" t="s">
        <v>114</v>
      </c>
      <c r="C31" s="33" t="s">
        <v>24</v>
      </c>
      <c r="D31" s="27" t="s">
        <v>40</v>
      </c>
      <c r="E31" s="18" t="s">
        <v>5</v>
      </c>
      <c r="F31" s="31">
        <v>10000</v>
      </c>
      <c r="G31" s="28" t="s">
        <v>27</v>
      </c>
      <c r="H31" s="20" t="s">
        <v>60</v>
      </c>
      <c r="I31" s="16" t="s">
        <v>58</v>
      </c>
    </row>
    <row r="32" spans="1:14" ht="28">
      <c r="A32" s="37" t="s">
        <v>35</v>
      </c>
      <c r="B32" s="29" t="s">
        <v>114</v>
      </c>
      <c r="C32" s="33" t="s">
        <v>24</v>
      </c>
      <c r="D32" s="27" t="s">
        <v>41</v>
      </c>
      <c r="E32" s="18" t="s">
        <v>5</v>
      </c>
      <c r="F32" s="31">
        <v>200000</v>
      </c>
      <c r="G32" s="28" t="s">
        <v>27</v>
      </c>
      <c r="H32" s="20" t="s">
        <v>61</v>
      </c>
      <c r="I32" s="16" t="s">
        <v>58</v>
      </c>
    </row>
    <row r="33" spans="1:9" ht="28">
      <c r="A33" s="37" t="s">
        <v>36</v>
      </c>
      <c r="B33" s="41" t="s">
        <v>114</v>
      </c>
      <c r="C33" s="33" t="s">
        <v>26</v>
      </c>
      <c r="D33" s="27" t="s">
        <v>42</v>
      </c>
      <c r="E33" s="18" t="s">
        <v>5</v>
      </c>
      <c r="F33" s="29" t="s">
        <v>95</v>
      </c>
      <c r="G33" s="28" t="s">
        <v>45</v>
      </c>
      <c r="H33" s="20" t="s">
        <v>60</v>
      </c>
      <c r="I33" s="16" t="s">
        <v>58</v>
      </c>
    </row>
    <row r="34" spans="1:9" ht="42">
      <c r="A34" s="37" t="s">
        <v>37</v>
      </c>
      <c r="B34" s="41" t="s">
        <v>114</v>
      </c>
      <c r="C34" s="33" t="s">
        <v>24</v>
      </c>
      <c r="D34" s="27" t="s">
        <v>43</v>
      </c>
      <c r="E34" s="18" t="s">
        <v>5</v>
      </c>
      <c r="F34" s="29" t="s">
        <v>108</v>
      </c>
      <c r="G34" s="28" t="s">
        <v>27</v>
      </c>
      <c r="H34" s="20" t="s">
        <v>60</v>
      </c>
      <c r="I34" s="16" t="s">
        <v>58</v>
      </c>
    </row>
    <row r="35" spans="1:9" ht="28">
      <c r="A35" s="37" t="s">
        <v>46</v>
      </c>
      <c r="B35" s="27" t="s">
        <v>114</v>
      </c>
      <c r="C35" s="33" t="s">
        <v>24</v>
      </c>
      <c r="D35" s="27" t="s">
        <v>52</v>
      </c>
      <c r="E35" s="18" t="s">
        <v>5</v>
      </c>
      <c r="F35" s="29" t="s">
        <v>96</v>
      </c>
      <c r="G35" s="28" t="s">
        <v>27</v>
      </c>
      <c r="H35" s="20" t="s">
        <v>60</v>
      </c>
      <c r="I35" s="16" t="s">
        <v>58</v>
      </c>
    </row>
    <row r="36" spans="1:9" ht="28">
      <c r="A36" s="37" t="s">
        <v>47</v>
      </c>
      <c r="B36" s="27" t="s">
        <v>114</v>
      </c>
      <c r="C36" s="33" t="s">
        <v>24</v>
      </c>
      <c r="D36" s="27" t="s">
        <v>53</v>
      </c>
      <c r="E36" s="18" t="s">
        <v>5</v>
      </c>
      <c r="F36" s="29" t="s">
        <v>97</v>
      </c>
      <c r="G36" s="28" t="s">
        <v>27</v>
      </c>
      <c r="H36" s="20" t="s">
        <v>60</v>
      </c>
      <c r="I36" s="16" t="s">
        <v>58</v>
      </c>
    </row>
    <row r="37" spans="1:9" ht="28">
      <c r="A37" s="37" t="s">
        <v>48</v>
      </c>
      <c r="B37" s="27" t="s">
        <v>114</v>
      </c>
      <c r="C37" s="33" t="s">
        <v>24</v>
      </c>
      <c r="D37" s="27" t="s">
        <v>54</v>
      </c>
      <c r="E37" s="18" t="s">
        <v>5</v>
      </c>
      <c r="F37" s="29" t="s">
        <v>109</v>
      </c>
      <c r="G37" s="28" t="s">
        <v>27</v>
      </c>
      <c r="H37" s="20" t="s">
        <v>60</v>
      </c>
      <c r="I37" s="16" t="s">
        <v>58</v>
      </c>
    </row>
    <row r="38" spans="1:9" ht="28">
      <c r="A38" s="37" t="s">
        <v>49</v>
      </c>
      <c r="B38" s="27" t="s">
        <v>114</v>
      </c>
      <c r="C38" s="33" t="s">
        <v>26</v>
      </c>
      <c r="D38" s="27" t="s">
        <v>55</v>
      </c>
      <c r="E38" s="18" t="s">
        <v>5</v>
      </c>
      <c r="F38" s="29" t="s">
        <v>110</v>
      </c>
      <c r="G38" s="28" t="s">
        <v>27</v>
      </c>
      <c r="H38" s="20" t="s">
        <v>60</v>
      </c>
      <c r="I38" s="16" t="s">
        <v>58</v>
      </c>
    </row>
    <row r="39" spans="1:9" ht="28">
      <c r="A39" s="37" t="s">
        <v>50</v>
      </c>
      <c r="B39" s="27" t="s">
        <v>114</v>
      </c>
      <c r="C39" s="33" t="s">
        <v>24</v>
      </c>
      <c r="D39" s="27" t="s">
        <v>56</v>
      </c>
      <c r="E39" s="18" t="s">
        <v>5</v>
      </c>
      <c r="F39" s="38" t="s">
        <v>111</v>
      </c>
      <c r="G39" s="28" t="s">
        <v>27</v>
      </c>
      <c r="H39" s="20" t="s">
        <v>60</v>
      </c>
      <c r="I39" s="16" t="s">
        <v>58</v>
      </c>
    </row>
    <row r="40" spans="1:9" ht="28">
      <c r="A40" s="37" t="s">
        <v>98</v>
      </c>
      <c r="B40" s="27" t="s">
        <v>114</v>
      </c>
      <c r="C40" s="33" t="s">
        <v>24</v>
      </c>
      <c r="D40" s="27" t="s">
        <v>99</v>
      </c>
      <c r="E40" s="18" t="s">
        <v>5</v>
      </c>
      <c r="F40" s="38" t="s">
        <v>112</v>
      </c>
      <c r="G40" s="28" t="s">
        <v>27</v>
      </c>
      <c r="H40" s="20" t="s">
        <v>60</v>
      </c>
      <c r="I40" s="16" t="s">
        <v>58</v>
      </c>
    </row>
    <row r="41" spans="1:9" ht="28">
      <c r="A41" s="37" t="s">
        <v>71</v>
      </c>
      <c r="B41" s="27" t="s">
        <v>114</v>
      </c>
      <c r="C41" s="33" t="s">
        <v>26</v>
      </c>
      <c r="D41" s="27" t="s">
        <v>72</v>
      </c>
      <c r="E41" s="18" t="s">
        <v>5</v>
      </c>
      <c r="F41" s="29" t="s">
        <v>97</v>
      </c>
      <c r="G41" s="28" t="s">
        <v>27</v>
      </c>
      <c r="H41" s="20" t="s">
        <v>60</v>
      </c>
      <c r="I41" s="16" t="s">
        <v>58</v>
      </c>
    </row>
    <row r="42" spans="1:9" ht="28">
      <c r="A42" s="37" t="s">
        <v>51</v>
      </c>
      <c r="B42" s="27" t="s">
        <v>114</v>
      </c>
      <c r="C42" s="33" t="s">
        <v>24</v>
      </c>
      <c r="D42" s="27" t="s">
        <v>57</v>
      </c>
      <c r="E42" s="18" t="s">
        <v>5</v>
      </c>
      <c r="F42" s="29" t="s">
        <v>97</v>
      </c>
      <c r="G42" s="28" t="s">
        <v>27</v>
      </c>
      <c r="H42" s="20" t="s">
        <v>60</v>
      </c>
      <c r="I42" s="16" t="s">
        <v>58</v>
      </c>
    </row>
    <row r="43" spans="1:9" ht="30" customHeight="1">
      <c r="A43" s="37" t="s">
        <v>100</v>
      </c>
      <c r="B43" s="14" t="s">
        <v>114</v>
      </c>
      <c r="C43" s="39" t="s">
        <v>113</v>
      </c>
      <c r="D43" s="28" t="s">
        <v>101</v>
      </c>
      <c r="E43" s="18" t="s">
        <v>5</v>
      </c>
      <c r="F43" s="33" t="s">
        <v>116</v>
      </c>
      <c r="G43" s="28" t="s">
        <v>27</v>
      </c>
      <c r="H43" s="40" t="s">
        <v>60</v>
      </c>
      <c r="I43" s="16" t="s">
        <v>58</v>
      </c>
    </row>
    <row r="44" spans="1:9" ht="14.5">
      <c r="A44" s="13"/>
    </row>
    <row r="45" spans="1:9" ht="14.5">
      <c r="A45" s="13"/>
    </row>
    <row r="46" spans="1:9" ht="14.5">
      <c r="A46" s="13"/>
    </row>
    <row r="47" spans="1:9" ht="14.5">
      <c r="A47" s="13"/>
    </row>
    <row r="48" spans="1:9" ht="14.5">
      <c r="A48" t="s">
        <v>17</v>
      </c>
    </row>
    <row r="49" spans="1:9" ht="14.5">
      <c r="A49" t="s">
        <v>5</v>
      </c>
    </row>
    <row r="50" spans="1:9" ht="14.5">
      <c r="A50" t="s">
        <v>7</v>
      </c>
    </row>
    <row r="51" spans="1:9" ht="15.5">
      <c r="A51" t="s">
        <v>8</v>
      </c>
      <c r="I51" s="7"/>
    </row>
    <row r="52" spans="1:9" ht="15.5">
      <c r="A52" t="s">
        <v>10</v>
      </c>
      <c r="I52" s="7"/>
    </row>
    <row r="53" spans="1:9" ht="36.75" customHeight="1">
      <c r="I53" s="8"/>
    </row>
    <row r="54" spans="1:9" ht="21.75" customHeight="1">
      <c r="I54" s="7"/>
    </row>
  </sheetData>
  <mergeCells count="1">
    <mergeCell ref="A8:I8"/>
  </mergeCells>
  <pageMargins left="0.7" right="0.7" top="0.75" bottom="0.75" header="0.3" footer="0.3"/>
  <pageSetup paperSize="9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06B72-640C-48E1-B43B-AB7466CB3333}">
  <dimension ref="B1:P183"/>
  <sheetViews>
    <sheetView workbookViewId="0">
      <selection activeCell="I15" sqref="I15"/>
    </sheetView>
  </sheetViews>
  <sheetFormatPr defaultColWidth="16.36328125" defaultRowHeight="10.5"/>
  <cols>
    <col min="1" max="1" width="2.6328125" style="100" customWidth="1"/>
    <col min="2" max="2" width="3.36328125" style="101" customWidth="1"/>
    <col min="3" max="3" width="9.36328125" style="100" customWidth="1"/>
    <col min="4" max="5" width="16.36328125" style="100"/>
    <col min="6" max="6" width="10.54296875" style="100" customWidth="1"/>
    <col min="7" max="7" width="7.453125" style="100" customWidth="1"/>
    <col min="8" max="8" width="16.36328125" style="100"/>
    <col min="9" max="9" width="13.36328125" style="100" customWidth="1"/>
    <col min="10" max="10" width="9.08984375" style="102" customWidth="1"/>
    <col min="11" max="11" width="5.08984375" style="100" customWidth="1"/>
    <col min="12" max="12" width="7.36328125" style="100" customWidth="1"/>
    <col min="13" max="13" width="13.90625" style="100" customWidth="1"/>
    <col min="14" max="14" width="11.54296875" style="100" customWidth="1"/>
    <col min="15" max="15" width="16.36328125" style="100"/>
    <col min="16" max="16" width="7.54296875" style="100" customWidth="1"/>
    <col min="17" max="16384" width="16.36328125" style="100"/>
  </cols>
  <sheetData>
    <row r="1" spans="2:14" s="43" customFormat="1">
      <c r="B1" s="42"/>
      <c r="J1" s="44"/>
      <c r="L1" s="43" t="s">
        <v>117</v>
      </c>
    </row>
    <row r="2" spans="2:14" s="43" customFormat="1">
      <c r="B2" s="42"/>
      <c r="J2" s="44"/>
      <c r="L2" s="43" t="s">
        <v>118</v>
      </c>
    </row>
    <row r="3" spans="2:14" s="43" customFormat="1">
      <c r="B3" s="42"/>
      <c r="J3" s="44"/>
      <c r="L3" s="43" t="s">
        <v>119</v>
      </c>
    </row>
    <row r="4" spans="2:14" s="43" customFormat="1" ht="57" customHeight="1">
      <c r="B4" s="45" t="s">
        <v>120</v>
      </c>
      <c r="C4" s="46" t="s">
        <v>121</v>
      </c>
      <c r="D4" s="46" t="s">
        <v>122</v>
      </c>
      <c r="E4" s="46" t="s">
        <v>123</v>
      </c>
      <c r="F4" s="46" t="s">
        <v>124</v>
      </c>
      <c r="G4" s="46" t="s">
        <v>125</v>
      </c>
      <c r="H4" s="46" t="s">
        <v>126</v>
      </c>
      <c r="I4" s="46" t="s">
        <v>127</v>
      </c>
      <c r="J4" s="46" t="s">
        <v>128</v>
      </c>
      <c r="K4" s="46" t="s">
        <v>129</v>
      </c>
      <c r="L4" s="46" t="s">
        <v>130</v>
      </c>
      <c r="M4" s="46" t="s">
        <v>131</v>
      </c>
      <c r="N4" s="47" t="s">
        <v>131</v>
      </c>
    </row>
    <row r="5" spans="2:14" s="43" customFormat="1" ht="10.5" customHeight="1">
      <c r="B5" s="48"/>
      <c r="C5" s="49"/>
      <c r="D5" s="49"/>
      <c r="E5" s="49"/>
      <c r="F5" s="49"/>
      <c r="G5" s="49"/>
      <c r="H5" s="49"/>
      <c r="I5" s="49"/>
      <c r="J5" s="50"/>
      <c r="K5" s="51" t="s">
        <v>132</v>
      </c>
      <c r="L5" s="49"/>
      <c r="M5" s="49"/>
      <c r="N5" s="52"/>
    </row>
    <row r="6" spans="2:14" s="43" customFormat="1" ht="22.5" customHeight="1">
      <c r="B6" s="53">
        <v>1</v>
      </c>
      <c r="C6" s="54" t="s">
        <v>133</v>
      </c>
      <c r="D6" s="54" t="s">
        <v>134</v>
      </c>
      <c r="E6" s="54" t="s">
        <v>135</v>
      </c>
      <c r="F6" s="54" t="s">
        <v>114</v>
      </c>
      <c r="G6" s="55" t="s">
        <v>136</v>
      </c>
      <c r="H6" s="54" t="s">
        <v>5</v>
      </c>
      <c r="I6" s="54" t="s">
        <v>137</v>
      </c>
      <c r="J6" s="56">
        <v>5000</v>
      </c>
      <c r="K6" s="54" t="s">
        <v>132</v>
      </c>
      <c r="L6" s="54">
        <v>36</v>
      </c>
      <c r="M6" s="54" t="s">
        <v>138</v>
      </c>
      <c r="N6" s="54" t="s">
        <v>139</v>
      </c>
    </row>
    <row r="7" spans="2:14" s="43" customFormat="1" ht="21" customHeight="1">
      <c r="B7" s="53">
        <v>2</v>
      </c>
      <c r="C7" s="57" t="s">
        <v>140</v>
      </c>
      <c r="D7" s="57" t="s">
        <v>141</v>
      </c>
      <c r="E7" s="58" t="s">
        <v>141</v>
      </c>
      <c r="F7" s="58" t="s">
        <v>114</v>
      </c>
      <c r="G7" s="59" t="s">
        <v>136</v>
      </c>
      <c r="H7" s="58" t="s">
        <v>5</v>
      </c>
      <c r="I7" s="58" t="s">
        <v>137</v>
      </c>
      <c r="J7" s="60">
        <v>3000</v>
      </c>
      <c r="K7" s="57" t="s">
        <v>132</v>
      </c>
      <c r="L7" s="57">
        <v>12</v>
      </c>
      <c r="M7" s="58" t="s">
        <v>142</v>
      </c>
      <c r="N7" s="58" t="s">
        <v>139</v>
      </c>
    </row>
    <row r="8" spans="2:14" s="43" customFormat="1" ht="31.5" customHeight="1">
      <c r="B8" s="53">
        <v>3</v>
      </c>
      <c r="C8" s="57" t="s">
        <v>143</v>
      </c>
      <c r="D8" s="58" t="s">
        <v>144</v>
      </c>
      <c r="E8" s="58" t="s">
        <v>145</v>
      </c>
      <c r="F8" s="58" t="s">
        <v>114</v>
      </c>
      <c r="G8" s="59" t="s">
        <v>136</v>
      </c>
      <c r="H8" s="58" t="s">
        <v>146</v>
      </c>
      <c r="I8" s="58" t="s">
        <v>147</v>
      </c>
      <c r="J8" s="61">
        <v>65500</v>
      </c>
      <c r="K8" s="57" t="s">
        <v>132</v>
      </c>
      <c r="L8" s="57">
        <v>12</v>
      </c>
      <c r="M8" s="58" t="s">
        <v>148</v>
      </c>
      <c r="N8" s="58" t="s">
        <v>139</v>
      </c>
    </row>
    <row r="9" spans="2:14" s="43" customFormat="1" ht="31.5" customHeight="1">
      <c r="B9" s="53">
        <v>4</v>
      </c>
      <c r="C9" s="57" t="s">
        <v>143</v>
      </c>
      <c r="D9" s="58" t="s">
        <v>144</v>
      </c>
      <c r="E9" s="58" t="s">
        <v>149</v>
      </c>
      <c r="F9" s="58" t="s">
        <v>114</v>
      </c>
      <c r="G9" s="59" t="s">
        <v>136</v>
      </c>
      <c r="H9" s="58" t="s">
        <v>146</v>
      </c>
      <c r="I9" s="58" t="s">
        <v>147</v>
      </c>
      <c r="J9" s="61">
        <v>600000</v>
      </c>
      <c r="K9" s="57" t="s">
        <v>132</v>
      </c>
      <c r="L9" s="57">
        <v>12</v>
      </c>
      <c r="M9" s="58" t="s">
        <v>148</v>
      </c>
      <c r="N9" s="58" t="s">
        <v>139</v>
      </c>
    </row>
    <row r="10" spans="2:14" s="43" customFormat="1" ht="27" customHeight="1">
      <c r="B10" s="53">
        <v>5</v>
      </c>
      <c r="C10" s="57" t="s">
        <v>150</v>
      </c>
      <c r="D10" s="57" t="s">
        <v>151</v>
      </c>
      <c r="E10" s="58" t="s">
        <v>152</v>
      </c>
      <c r="F10" s="58" t="s">
        <v>114</v>
      </c>
      <c r="G10" s="53" t="s">
        <v>153</v>
      </c>
      <c r="H10" s="58" t="s">
        <v>5</v>
      </c>
      <c r="I10" s="58" t="s">
        <v>137</v>
      </c>
      <c r="J10" s="60">
        <v>2000</v>
      </c>
      <c r="K10" s="57" t="s">
        <v>132</v>
      </c>
      <c r="L10" s="57">
        <v>12</v>
      </c>
      <c r="M10" s="58" t="s">
        <v>154</v>
      </c>
      <c r="N10" s="58" t="s">
        <v>139</v>
      </c>
    </row>
    <row r="11" spans="2:14" s="43" customFormat="1" ht="24" customHeight="1">
      <c r="B11" s="53">
        <v>6</v>
      </c>
      <c r="C11" s="57" t="s">
        <v>155</v>
      </c>
      <c r="D11" s="58" t="s">
        <v>156</v>
      </c>
      <c r="E11" s="58" t="s">
        <v>157</v>
      </c>
      <c r="F11" s="58" t="s">
        <v>114</v>
      </c>
      <c r="G11" s="59" t="s">
        <v>136</v>
      </c>
      <c r="H11" s="58" t="s">
        <v>5</v>
      </c>
      <c r="I11" s="58" t="s">
        <v>137</v>
      </c>
      <c r="J11" s="61">
        <v>15000</v>
      </c>
      <c r="K11" s="57" t="s">
        <v>132</v>
      </c>
      <c r="L11" s="57">
        <v>36</v>
      </c>
      <c r="M11" s="58" t="s">
        <v>138</v>
      </c>
      <c r="N11" s="58" t="s">
        <v>139</v>
      </c>
    </row>
    <row r="12" spans="2:14" s="43" customFormat="1" ht="24" customHeight="1">
      <c r="B12" s="53">
        <v>7</v>
      </c>
      <c r="C12" s="58" t="s">
        <v>158</v>
      </c>
      <c r="D12" s="57" t="s">
        <v>159</v>
      </c>
      <c r="E12" s="58" t="s">
        <v>159</v>
      </c>
      <c r="F12" s="58" t="s">
        <v>114</v>
      </c>
      <c r="G12" s="59" t="s">
        <v>136</v>
      </c>
      <c r="H12" s="58" t="s">
        <v>146</v>
      </c>
      <c r="I12" s="58" t="s">
        <v>147</v>
      </c>
      <c r="J12" s="61">
        <v>5000</v>
      </c>
      <c r="K12" s="57" t="s">
        <v>132</v>
      </c>
      <c r="L12" s="57">
        <v>36</v>
      </c>
      <c r="M12" s="58" t="s">
        <v>160</v>
      </c>
      <c r="N12" s="58" t="s">
        <v>139</v>
      </c>
    </row>
    <row r="13" spans="2:14" s="43" customFormat="1" ht="21" customHeight="1">
      <c r="B13" s="53">
        <v>8</v>
      </c>
      <c r="C13" s="57" t="s">
        <v>161</v>
      </c>
      <c r="D13" s="57" t="s">
        <v>162</v>
      </c>
      <c r="E13" s="58" t="s">
        <v>163</v>
      </c>
      <c r="F13" s="58" t="s">
        <v>114</v>
      </c>
      <c r="G13" s="59" t="s">
        <v>136</v>
      </c>
      <c r="H13" s="58" t="s">
        <v>5</v>
      </c>
      <c r="I13" s="58" t="s">
        <v>137</v>
      </c>
      <c r="J13" s="60">
        <v>1000</v>
      </c>
      <c r="K13" s="57" t="s">
        <v>132</v>
      </c>
      <c r="L13" s="57">
        <v>12</v>
      </c>
      <c r="M13" s="58" t="s">
        <v>138</v>
      </c>
      <c r="N13" s="58" t="s">
        <v>139</v>
      </c>
    </row>
    <row r="14" spans="2:14" s="43" customFormat="1" ht="24" customHeight="1">
      <c r="B14" s="53">
        <v>9</v>
      </c>
      <c r="C14" s="57" t="s">
        <v>164</v>
      </c>
      <c r="D14" s="58" t="s">
        <v>165</v>
      </c>
      <c r="E14" s="58" t="s">
        <v>166</v>
      </c>
      <c r="F14" s="58" t="s">
        <v>114</v>
      </c>
      <c r="G14" s="59" t="s">
        <v>136</v>
      </c>
      <c r="H14" s="58" t="s">
        <v>5</v>
      </c>
      <c r="I14" s="58" t="s">
        <v>137</v>
      </c>
      <c r="J14" s="61">
        <v>3000</v>
      </c>
      <c r="K14" s="57" t="s">
        <v>132</v>
      </c>
      <c r="L14" s="57">
        <v>12</v>
      </c>
      <c r="M14" s="58" t="s">
        <v>160</v>
      </c>
      <c r="N14" s="58" t="s">
        <v>139</v>
      </c>
    </row>
    <row r="15" spans="2:14" s="43" customFormat="1" ht="23.25" customHeight="1">
      <c r="B15" s="53">
        <v>10</v>
      </c>
      <c r="C15" s="58" t="s">
        <v>80</v>
      </c>
      <c r="D15" s="58" t="s">
        <v>94</v>
      </c>
      <c r="E15" s="58" t="s">
        <v>167</v>
      </c>
      <c r="F15" s="58" t="s">
        <v>168</v>
      </c>
      <c r="G15" s="59" t="s">
        <v>169</v>
      </c>
      <c r="H15" s="58" t="s">
        <v>146</v>
      </c>
      <c r="I15" s="58" t="s">
        <v>147</v>
      </c>
      <c r="J15" s="61">
        <v>103798</v>
      </c>
      <c r="K15" s="57" t="s">
        <v>132</v>
      </c>
      <c r="L15" s="57">
        <v>24</v>
      </c>
      <c r="M15" s="58" t="s">
        <v>170</v>
      </c>
      <c r="N15" s="58" t="s">
        <v>139</v>
      </c>
    </row>
    <row r="16" spans="2:14" s="43" customFormat="1" ht="28.5" customHeight="1">
      <c r="B16" s="53">
        <v>11</v>
      </c>
      <c r="C16" s="57" t="s">
        <v>171</v>
      </c>
      <c r="D16" s="58" t="s">
        <v>172</v>
      </c>
      <c r="E16" s="58" t="s">
        <v>173</v>
      </c>
      <c r="F16" s="58" t="s">
        <v>114</v>
      </c>
      <c r="G16" s="59" t="s">
        <v>136</v>
      </c>
      <c r="H16" s="58" t="s">
        <v>5</v>
      </c>
      <c r="I16" s="58" t="s">
        <v>137</v>
      </c>
      <c r="J16" s="61">
        <v>3000</v>
      </c>
      <c r="K16" s="57" t="s">
        <v>132</v>
      </c>
      <c r="L16" s="57">
        <v>36</v>
      </c>
      <c r="M16" s="58" t="s">
        <v>170</v>
      </c>
      <c r="N16" s="58" t="s">
        <v>139</v>
      </c>
    </row>
    <row r="17" spans="2:14" s="43" customFormat="1" ht="22.5" customHeight="1">
      <c r="B17" s="53">
        <v>12</v>
      </c>
      <c r="C17" s="57" t="s">
        <v>174</v>
      </c>
      <c r="D17" s="58" t="s">
        <v>175</v>
      </c>
      <c r="E17" s="57" t="s">
        <v>176</v>
      </c>
      <c r="F17" s="58" t="s">
        <v>114</v>
      </c>
      <c r="G17" s="59" t="s">
        <v>136</v>
      </c>
      <c r="H17" s="58" t="s">
        <v>5</v>
      </c>
      <c r="I17" s="58" t="s">
        <v>137</v>
      </c>
      <c r="J17" s="60">
        <v>15000</v>
      </c>
      <c r="K17" s="57" t="s">
        <v>132</v>
      </c>
      <c r="L17" s="57">
        <v>12</v>
      </c>
      <c r="M17" s="58" t="s">
        <v>177</v>
      </c>
      <c r="N17" s="58" t="s">
        <v>139</v>
      </c>
    </row>
    <row r="18" spans="2:14" s="43" customFormat="1" ht="45.75" customHeight="1">
      <c r="B18" s="53">
        <v>13</v>
      </c>
      <c r="C18" s="57" t="s">
        <v>178</v>
      </c>
      <c r="D18" s="58" t="s">
        <v>179</v>
      </c>
      <c r="E18" s="58" t="s">
        <v>180</v>
      </c>
      <c r="F18" s="58" t="s">
        <v>114</v>
      </c>
      <c r="G18" s="59" t="s">
        <v>136</v>
      </c>
      <c r="H18" s="58" t="s">
        <v>5</v>
      </c>
      <c r="I18" s="58" t="s">
        <v>137</v>
      </c>
      <c r="J18" s="61">
        <v>30000</v>
      </c>
      <c r="K18" s="57" t="s">
        <v>132</v>
      </c>
      <c r="L18" s="57">
        <v>36</v>
      </c>
      <c r="M18" s="58" t="s">
        <v>148</v>
      </c>
      <c r="N18" s="58" t="s">
        <v>139</v>
      </c>
    </row>
    <row r="19" spans="2:14" s="43" customFormat="1" ht="13.5" customHeight="1">
      <c r="B19" s="53">
        <v>14</v>
      </c>
      <c r="C19" s="57" t="s">
        <v>181</v>
      </c>
      <c r="D19" s="57" t="s">
        <v>182</v>
      </c>
      <c r="E19" s="57" t="s">
        <v>183</v>
      </c>
      <c r="F19" s="58" t="s">
        <v>114</v>
      </c>
      <c r="G19" s="59" t="s">
        <v>136</v>
      </c>
      <c r="H19" s="58" t="s">
        <v>5</v>
      </c>
      <c r="I19" s="58" t="s">
        <v>137</v>
      </c>
      <c r="J19" s="61">
        <v>500</v>
      </c>
      <c r="K19" s="57" t="s">
        <v>132</v>
      </c>
      <c r="L19" s="57">
        <v>12</v>
      </c>
      <c r="M19" s="58" t="s">
        <v>170</v>
      </c>
      <c r="N19" s="58" t="s">
        <v>139</v>
      </c>
    </row>
    <row r="20" spans="2:14" s="43" customFormat="1" ht="26.25" customHeight="1">
      <c r="B20" s="53">
        <v>15</v>
      </c>
      <c r="C20" s="57" t="s">
        <v>184</v>
      </c>
      <c r="D20" s="58" t="s">
        <v>185</v>
      </c>
      <c r="E20" s="58" t="s">
        <v>186</v>
      </c>
      <c r="F20" s="58" t="s">
        <v>114</v>
      </c>
      <c r="G20" s="59" t="s">
        <v>136</v>
      </c>
      <c r="H20" s="58" t="s">
        <v>5</v>
      </c>
      <c r="I20" s="58" t="s">
        <v>137</v>
      </c>
      <c r="J20" s="61">
        <v>5000</v>
      </c>
      <c r="K20" s="57" t="s">
        <v>132</v>
      </c>
      <c r="L20" s="57">
        <v>12</v>
      </c>
      <c r="M20" s="58" t="s">
        <v>160</v>
      </c>
      <c r="N20" s="58" t="s">
        <v>139</v>
      </c>
    </row>
    <row r="21" spans="2:14" s="43" customFormat="1" ht="34.5" customHeight="1">
      <c r="B21" s="53">
        <v>16</v>
      </c>
      <c r="C21" s="57" t="s">
        <v>187</v>
      </c>
      <c r="D21" s="58" t="s">
        <v>188</v>
      </c>
      <c r="E21" s="58" t="s">
        <v>189</v>
      </c>
      <c r="F21" s="58" t="s">
        <v>114</v>
      </c>
      <c r="G21" s="59" t="s">
        <v>136</v>
      </c>
      <c r="H21" s="58" t="s">
        <v>5</v>
      </c>
      <c r="I21" s="58" t="s">
        <v>137</v>
      </c>
      <c r="J21" s="61">
        <v>20000</v>
      </c>
      <c r="K21" s="57" t="s">
        <v>132</v>
      </c>
      <c r="L21" s="57">
        <v>12</v>
      </c>
      <c r="M21" s="58" t="s">
        <v>190</v>
      </c>
      <c r="N21" s="58" t="s">
        <v>139</v>
      </c>
    </row>
    <row r="22" spans="2:14" s="43" customFormat="1" ht="26.25" customHeight="1">
      <c r="B22" s="53">
        <v>17</v>
      </c>
      <c r="C22" s="58" t="s">
        <v>191</v>
      </c>
      <c r="D22" s="58" t="s">
        <v>192</v>
      </c>
      <c r="E22" s="58" t="s">
        <v>193</v>
      </c>
      <c r="F22" s="58" t="s">
        <v>114</v>
      </c>
      <c r="G22" s="59" t="s">
        <v>136</v>
      </c>
      <c r="H22" s="58" t="s">
        <v>5</v>
      </c>
      <c r="I22" s="58" t="s">
        <v>137</v>
      </c>
      <c r="J22" s="61">
        <v>15000</v>
      </c>
      <c r="K22" s="57" t="s">
        <v>132</v>
      </c>
      <c r="L22" s="57">
        <v>36</v>
      </c>
      <c r="M22" s="58" t="s">
        <v>170</v>
      </c>
      <c r="N22" s="58" t="s">
        <v>139</v>
      </c>
    </row>
    <row r="23" spans="2:14" s="43" customFormat="1" ht="35.25" customHeight="1">
      <c r="B23" s="53">
        <v>18</v>
      </c>
      <c r="C23" s="57" t="s">
        <v>194</v>
      </c>
      <c r="D23" s="58" t="s">
        <v>195</v>
      </c>
      <c r="E23" s="58" t="s">
        <v>196</v>
      </c>
      <c r="F23" s="58" t="s">
        <v>114</v>
      </c>
      <c r="G23" s="59" t="s">
        <v>136</v>
      </c>
      <c r="H23" s="58" t="s">
        <v>5</v>
      </c>
      <c r="I23" s="58" t="s">
        <v>147</v>
      </c>
      <c r="J23" s="61">
        <v>15000</v>
      </c>
      <c r="K23" s="57" t="s">
        <v>132</v>
      </c>
      <c r="L23" s="57">
        <v>12</v>
      </c>
      <c r="M23" s="58" t="s">
        <v>154</v>
      </c>
      <c r="N23" s="58" t="s">
        <v>139</v>
      </c>
    </row>
    <row r="24" spans="2:14" s="43" customFormat="1" ht="24" customHeight="1">
      <c r="B24" s="53">
        <v>19</v>
      </c>
      <c r="C24" s="57" t="s">
        <v>197</v>
      </c>
      <c r="D24" s="58" t="s">
        <v>198</v>
      </c>
      <c r="E24" s="58" t="s">
        <v>199</v>
      </c>
      <c r="F24" s="58" t="s">
        <v>114</v>
      </c>
      <c r="G24" s="59" t="s">
        <v>136</v>
      </c>
      <c r="H24" s="58" t="s">
        <v>5</v>
      </c>
      <c r="I24" s="58" t="s">
        <v>137</v>
      </c>
      <c r="J24" s="61">
        <v>1000</v>
      </c>
      <c r="K24" s="57" t="s">
        <v>132</v>
      </c>
      <c r="L24" s="57">
        <v>12</v>
      </c>
      <c r="M24" s="58" t="s">
        <v>154</v>
      </c>
      <c r="N24" s="58" t="s">
        <v>139</v>
      </c>
    </row>
    <row r="25" spans="2:14" s="43" customFormat="1" ht="21" customHeight="1">
      <c r="B25" s="53">
        <v>20</v>
      </c>
      <c r="C25" s="58" t="s">
        <v>200</v>
      </c>
      <c r="D25" s="57" t="s">
        <v>201</v>
      </c>
      <c r="E25" s="58" t="s">
        <v>202</v>
      </c>
      <c r="F25" s="58" t="s">
        <v>114</v>
      </c>
      <c r="G25" s="59" t="s">
        <v>136</v>
      </c>
      <c r="H25" s="58" t="s">
        <v>5</v>
      </c>
      <c r="I25" s="58" t="s">
        <v>137</v>
      </c>
      <c r="J25" s="61">
        <v>5000</v>
      </c>
      <c r="K25" s="57" t="s">
        <v>132</v>
      </c>
      <c r="L25" s="57">
        <v>36</v>
      </c>
      <c r="M25" s="58" t="s">
        <v>142</v>
      </c>
      <c r="N25" s="58" t="s">
        <v>139</v>
      </c>
    </row>
    <row r="26" spans="2:14" s="43" customFormat="1" ht="25.5" customHeight="1">
      <c r="B26" s="53">
        <v>21</v>
      </c>
      <c r="C26" s="57" t="s">
        <v>203</v>
      </c>
      <c r="D26" s="58" t="s">
        <v>204</v>
      </c>
      <c r="E26" s="58" t="s">
        <v>205</v>
      </c>
      <c r="F26" s="58" t="s">
        <v>114</v>
      </c>
      <c r="G26" s="59" t="s">
        <v>136</v>
      </c>
      <c r="H26" s="58" t="s">
        <v>5</v>
      </c>
      <c r="I26" s="58" t="s">
        <v>137</v>
      </c>
      <c r="J26" s="61">
        <v>1000</v>
      </c>
      <c r="K26" s="57" t="s">
        <v>132</v>
      </c>
      <c r="L26" s="57">
        <v>12</v>
      </c>
      <c r="M26" s="58" t="s">
        <v>160</v>
      </c>
      <c r="N26" s="58" t="s">
        <v>139</v>
      </c>
    </row>
    <row r="27" spans="2:14" s="43" customFormat="1" ht="12.75" customHeight="1">
      <c r="B27" s="53">
        <v>22</v>
      </c>
      <c r="C27" s="57" t="s">
        <v>206</v>
      </c>
      <c r="D27" s="57" t="s">
        <v>207</v>
      </c>
      <c r="E27" s="57" t="s">
        <v>208</v>
      </c>
      <c r="F27" s="58" t="s">
        <v>114</v>
      </c>
      <c r="G27" s="59" t="s">
        <v>136</v>
      </c>
      <c r="H27" s="58" t="s">
        <v>5</v>
      </c>
      <c r="I27" s="58" t="s">
        <v>137</v>
      </c>
      <c r="J27" s="60">
        <v>200</v>
      </c>
      <c r="K27" s="57" t="s">
        <v>132</v>
      </c>
      <c r="L27" s="57">
        <v>12</v>
      </c>
      <c r="M27" s="58" t="s">
        <v>160</v>
      </c>
      <c r="N27" s="58" t="s">
        <v>139</v>
      </c>
    </row>
    <row r="28" spans="2:14" s="43" customFormat="1" ht="24" customHeight="1">
      <c r="B28" s="53">
        <v>23</v>
      </c>
      <c r="C28" s="57" t="s">
        <v>209</v>
      </c>
      <c r="D28" s="58" t="s">
        <v>210</v>
      </c>
      <c r="E28" s="58" t="s">
        <v>211</v>
      </c>
      <c r="F28" s="58" t="s">
        <v>114</v>
      </c>
      <c r="G28" s="59" t="s">
        <v>136</v>
      </c>
      <c r="H28" s="58" t="s">
        <v>5</v>
      </c>
      <c r="I28" s="58" t="s">
        <v>137</v>
      </c>
      <c r="J28" s="61">
        <v>15000</v>
      </c>
      <c r="K28" s="57" t="s">
        <v>132</v>
      </c>
      <c r="L28" s="57">
        <v>12</v>
      </c>
      <c r="M28" s="58" t="s">
        <v>170</v>
      </c>
      <c r="N28" s="58" t="s">
        <v>139</v>
      </c>
    </row>
    <row r="29" spans="2:14" s="43" customFormat="1" ht="13.5" customHeight="1">
      <c r="B29" s="53">
        <v>24</v>
      </c>
      <c r="C29" s="57" t="s">
        <v>212</v>
      </c>
      <c r="D29" s="57" t="s">
        <v>213</v>
      </c>
      <c r="E29" s="57" t="s">
        <v>214</v>
      </c>
      <c r="F29" s="58" t="s">
        <v>114</v>
      </c>
      <c r="G29" s="59" t="s">
        <v>136</v>
      </c>
      <c r="H29" s="58" t="s">
        <v>5</v>
      </c>
      <c r="I29" s="58" t="s">
        <v>137</v>
      </c>
      <c r="J29" s="60">
        <v>1000</v>
      </c>
      <c r="K29" s="57" t="s">
        <v>132</v>
      </c>
      <c r="L29" s="57">
        <v>12</v>
      </c>
      <c r="M29" s="58" t="s">
        <v>190</v>
      </c>
      <c r="N29" s="58" t="s">
        <v>139</v>
      </c>
    </row>
    <row r="30" spans="2:14" s="43" customFormat="1" ht="49.5" customHeight="1">
      <c r="B30" s="53">
        <v>25</v>
      </c>
      <c r="C30" s="57" t="s">
        <v>155</v>
      </c>
      <c r="D30" s="58" t="s">
        <v>215</v>
      </c>
      <c r="E30" s="58" t="s">
        <v>216</v>
      </c>
      <c r="F30" s="58" t="s">
        <v>114</v>
      </c>
      <c r="G30" s="59" t="s">
        <v>136</v>
      </c>
      <c r="H30" s="58" t="s">
        <v>5</v>
      </c>
      <c r="I30" s="58" t="s">
        <v>137</v>
      </c>
      <c r="J30" s="61">
        <v>10000</v>
      </c>
      <c r="K30" s="57" t="s">
        <v>132</v>
      </c>
      <c r="L30" s="57">
        <v>36</v>
      </c>
      <c r="M30" s="58" t="s">
        <v>148</v>
      </c>
      <c r="N30" s="58" t="s">
        <v>139</v>
      </c>
    </row>
    <row r="31" spans="2:14" s="43" customFormat="1" ht="24" customHeight="1">
      <c r="B31" s="53">
        <v>26</v>
      </c>
      <c r="C31" s="57" t="s">
        <v>217</v>
      </c>
      <c r="D31" s="58" t="s">
        <v>163</v>
      </c>
      <c r="E31" s="58" t="s">
        <v>218</v>
      </c>
      <c r="F31" s="58" t="s">
        <v>114</v>
      </c>
      <c r="G31" s="59" t="s">
        <v>136</v>
      </c>
      <c r="H31" s="58" t="s">
        <v>5</v>
      </c>
      <c r="I31" s="58" t="s">
        <v>137</v>
      </c>
      <c r="J31" s="61">
        <v>2000</v>
      </c>
      <c r="K31" s="57" t="s">
        <v>132</v>
      </c>
      <c r="L31" s="57">
        <v>12</v>
      </c>
      <c r="M31" s="58" t="s">
        <v>154</v>
      </c>
      <c r="N31" s="58" t="s">
        <v>219</v>
      </c>
    </row>
    <row r="32" spans="2:14" s="43" customFormat="1" ht="68.25" customHeight="1">
      <c r="B32" s="53">
        <v>27</v>
      </c>
      <c r="C32" s="57" t="s">
        <v>220</v>
      </c>
      <c r="D32" s="58" t="s">
        <v>221</v>
      </c>
      <c r="E32" s="58" t="s">
        <v>222</v>
      </c>
      <c r="F32" s="58" t="s">
        <v>114</v>
      </c>
      <c r="G32" s="59" t="s">
        <v>136</v>
      </c>
      <c r="H32" s="58" t="s">
        <v>5</v>
      </c>
      <c r="I32" s="58" t="s">
        <v>137</v>
      </c>
      <c r="J32" s="61">
        <v>3000</v>
      </c>
      <c r="K32" s="57" t="s">
        <v>132</v>
      </c>
      <c r="L32" s="57">
        <v>12</v>
      </c>
      <c r="M32" s="58" t="s">
        <v>170</v>
      </c>
      <c r="N32" s="58" t="s">
        <v>139</v>
      </c>
    </row>
    <row r="33" spans="2:14" s="43" customFormat="1" ht="23.25" customHeight="1">
      <c r="B33" s="53">
        <v>28</v>
      </c>
      <c r="C33" s="57" t="s">
        <v>223</v>
      </c>
      <c r="D33" s="58" t="s">
        <v>224</v>
      </c>
      <c r="E33" s="57" t="s">
        <v>225</v>
      </c>
      <c r="F33" s="58" t="s">
        <v>114</v>
      </c>
      <c r="G33" s="59" t="s">
        <v>136</v>
      </c>
      <c r="H33" s="58" t="s">
        <v>5</v>
      </c>
      <c r="I33" s="58" t="s">
        <v>137</v>
      </c>
      <c r="J33" s="60">
        <v>3000</v>
      </c>
      <c r="K33" s="57" t="s">
        <v>132</v>
      </c>
      <c r="L33" s="57">
        <v>12</v>
      </c>
      <c r="M33" s="58" t="s">
        <v>190</v>
      </c>
      <c r="N33" s="58" t="s">
        <v>139</v>
      </c>
    </row>
    <row r="34" spans="2:14" s="43" customFormat="1" ht="28.5" customHeight="1">
      <c r="B34" s="53">
        <v>29</v>
      </c>
      <c r="C34" s="58" t="s">
        <v>226</v>
      </c>
      <c r="D34" s="58" t="s">
        <v>227</v>
      </c>
      <c r="E34" s="58" t="s">
        <v>228</v>
      </c>
      <c r="F34" s="58" t="s">
        <v>114</v>
      </c>
      <c r="G34" s="59" t="s">
        <v>136</v>
      </c>
      <c r="H34" s="58" t="s">
        <v>5</v>
      </c>
      <c r="I34" s="58" t="s">
        <v>137</v>
      </c>
      <c r="J34" s="61">
        <v>15000</v>
      </c>
      <c r="K34" s="57" t="s">
        <v>132</v>
      </c>
      <c r="L34" s="57">
        <v>36</v>
      </c>
      <c r="M34" s="58" t="s">
        <v>160</v>
      </c>
      <c r="N34" s="58" t="s">
        <v>139</v>
      </c>
    </row>
    <row r="35" spans="2:14" s="43" customFormat="1" ht="27" customHeight="1">
      <c r="B35" s="53">
        <v>30</v>
      </c>
      <c r="C35" s="58" t="s">
        <v>67</v>
      </c>
      <c r="D35" s="57" t="s">
        <v>62</v>
      </c>
      <c r="E35" s="58" t="s">
        <v>229</v>
      </c>
      <c r="F35" s="58" t="s">
        <v>114</v>
      </c>
      <c r="G35" s="59" t="s">
        <v>136</v>
      </c>
      <c r="H35" s="58" t="s">
        <v>5</v>
      </c>
      <c r="I35" s="58" t="s">
        <v>137</v>
      </c>
      <c r="J35" s="61">
        <v>5000</v>
      </c>
      <c r="K35" s="57" t="s">
        <v>132</v>
      </c>
      <c r="L35" s="57">
        <v>36</v>
      </c>
      <c r="M35" s="58" t="s">
        <v>160</v>
      </c>
      <c r="N35" s="58" t="s">
        <v>139</v>
      </c>
    </row>
    <row r="36" spans="2:14" s="43" customFormat="1" ht="25.5" customHeight="1">
      <c r="B36" s="53">
        <v>31</v>
      </c>
      <c r="C36" s="57" t="s">
        <v>21</v>
      </c>
      <c r="D36" s="58" t="s">
        <v>18</v>
      </c>
      <c r="E36" s="58" t="s">
        <v>230</v>
      </c>
      <c r="F36" s="58" t="s">
        <v>114</v>
      </c>
      <c r="G36" s="59" t="s">
        <v>136</v>
      </c>
      <c r="H36" s="58" t="s">
        <v>5</v>
      </c>
      <c r="I36" s="58" t="s">
        <v>147</v>
      </c>
      <c r="J36" s="61">
        <v>15000</v>
      </c>
      <c r="K36" s="57" t="s">
        <v>132</v>
      </c>
      <c r="L36" s="57">
        <v>36</v>
      </c>
      <c r="M36" s="58" t="s">
        <v>160</v>
      </c>
      <c r="N36" s="58" t="s">
        <v>139</v>
      </c>
    </row>
    <row r="37" spans="2:14" s="43" customFormat="1" ht="36.75" customHeight="1">
      <c r="B37" s="53">
        <v>32</v>
      </c>
      <c r="C37" s="57" t="s">
        <v>231</v>
      </c>
      <c r="D37" s="58" t="s">
        <v>232</v>
      </c>
      <c r="E37" s="58" t="s">
        <v>233</v>
      </c>
      <c r="F37" s="58" t="s">
        <v>114</v>
      </c>
      <c r="G37" s="59" t="s">
        <v>136</v>
      </c>
      <c r="H37" s="58" t="s">
        <v>5</v>
      </c>
      <c r="I37" s="58" t="s">
        <v>137</v>
      </c>
      <c r="J37" s="61">
        <v>15000</v>
      </c>
      <c r="K37" s="57" t="s">
        <v>132</v>
      </c>
      <c r="L37" s="57">
        <v>12</v>
      </c>
      <c r="M37" s="58" t="s">
        <v>177</v>
      </c>
      <c r="N37" s="58" t="s">
        <v>139</v>
      </c>
    </row>
    <row r="38" spans="2:14" s="43" customFormat="1" ht="81" customHeight="1">
      <c r="B38" s="53">
        <v>33</v>
      </c>
      <c r="C38" s="57" t="s">
        <v>234</v>
      </c>
      <c r="D38" s="58" t="s">
        <v>235</v>
      </c>
      <c r="E38" s="58" t="s">
        <v>236</v>
      </c>
      <c r="F38" s="58" t="s">
        <v>114</v>
      </c>
      <c r="G38" s="59" t="s">
        <v>136</v>
      </c>
      <c r="H38" s="58" t="s">
        <v>5</v>
      </c>
      <c r="I38" s="58" t="s">
        <v>137</v>
      </c>
      <c r="J38" s="61">
        <v>5000</v>
      </c>
      <c r="K38" s="57" t="s">
        <v>132</v>
      </c>
      <c r="L38" s="57">
        <v>12</v>
      </c>
      <c r="M38" s="58" t="s">
        <v>177</v>
      </c>
      <c r="N38" s="58" t="s">
        <v>139</v>
      </c>
    </row>
    <row r="39" spans="2:14" s="43" customFormat="1" ht="68.25" customHeight="1">
      <c r="B39" s="53">
        <v>34</v>
      </c>
      <c r="C39" s="57" t="s">
        <v>237</v>
      </c>
      <c r="D39" s="58" t="s">
        <v>238</v>
      </c>
      <c r="E39" s="58" t="s">
        <v>239</v>
      </c>
      <c r="F39" s="58" t="s">
        <v>114</v>
      </c>
      <c r="G39" s="59" t="s">
        <v>136</v>
      </c>
      <c r="H39" s="58" t="s">
        <v>5</v>
      </c>
      <c r="I39" s="58" t="s">
        <v>137</v>
      </c>
      <c r="J39" s="61">
        <v>5000</v>
      </c>
      <c r="K39" s="57" t="s">
        <v>132</v>
      </c>
      <c r="L39" s="57">
        <v>12</v>
      </c>
      <c r="M39" s="58" t="s">
        <v>177</v>
      </c>
      <c r="N39" s="58" t="s">
        <v>139</v>
      </c>
    </row>
    <row r="40" spans="2:14" s="43" customFormat="1" ht="48" customHeight="1">
      <c r="B40" s="53">
        <v>35</v>
      </c>
      <c r="C40" s="57" t="s">
        <v>240</v>
      </c>
      <c r="D40" s="58" t="s">
        <v>241</v>
      </c>
      <c r="E40" s="58" t="s">
        <v>242</v>
      </c>
      <c r="F40" s="58" t="s">
        <v>114</v>
      </c>
      <c r="G40" s="59" t="s">
        <v>136</v>
      </c>
      <c r="H40" s="58" t="s">
        <v>5</v>
      </c>
      <c r="I40" s="58" t="s">
        <v>137</v>
      </c>
      <c r="J40" s="61">
        <v>4000</v>
      </c>
      <c r="K40" s="57" t="s">
        <v>132</v>
      </c>
      <c r="L40" s="57">
        <v>36</v>
      </c>
      <c r="M40" s="58" t="s">
        <v>170</v>
      </c>
      <c r="N40" s="58" t="s">
        <v>139</v>
      </c>
    </row>
    <row r="41" spans="2:14" s="43" customFormat="1" ht="23.25" customHeight="1">
      <c r="B41" s="53">
        <v>36</v>
      </c>
      <c r="C41" s="57" t="s">
        <v>83</v>
      </c>
      <c r="D41" s="58" t="s">
        <v>243</v>
      </c>
      <c r="E41" s="57" t="s">
        <v>244</v>
      </c>
      <c r="F41" s="58" t="s">
        <v>114</v>
      </c>
      <c r="G41" s="59" t="s">
        <v>136</v>
      </c>
      <c r="H41" s="58" t="s">
        <v>5</v>
      </c>
      <c r="I41" s="58" t="s">
        <v>137</v>
      </c>
      <c r="J41" s="61">
        <v>15000</v>
      </c>
      <c r="K41" s="57" t="s">
        <v>132</v>
      </c>
      <c r="L41" s="57">
        <v>12</v>
      </c>
      <c r="M41" s="58" t="s">
        <v>177</v>
      </c>
      <c r="N41" s="58" t="s">
        <v>139</v>
      </c>
    </row>
    <row r="42" spans="2:14" s="43" customFormat="1" ht="25.5" customHeight="1">
      <c r="B42" s="53">
        <v>37</v>
      </c>
      <c r="C42" s="57" t="s">
        <v>245</v>
      </c>
      <c r="D42" s="58" t="s">
        <v>246</v>
      </c>
      <c r="E42" s="58" t="s">
        <v>247</v>
      </c>
      <c r="F42" s="58" t="s">
        <v>114</v>
      </c>
      <c r="G42" s="59" t="s">
        <v>136</v>
      </c>
      <c r="H42" s="58" t="s">
        <v>5</v>
      </c>
      <c r="I42" s="58" t="s">
        <v>137</v>
      </c>
      <c r="J42" s="61">
        <v>5000</v>
      </c>
      <c r="K42" s="57" t="s">
        <v>132</v>
      </c>
      <c r="L42" s="57">
        <v>12</v>
      </c>
      <c r="M42" s="58" t="s">
        <v>177</v>
      </c>
      <c r="N42" s="58" t="s">
        <v>139</v>
      </c>
    </row>
    <row r="43" spans="2:14" s="43" customFormat="1" ht="45.75" customHeight="1">
      <c r="B43" s="53">
        <v>38</v>
      </c>
      <c r="C43" s="57" t="s">
        <v>248</v>
      </c>
      <c r="D43" s="58" t="s">
        <v>249</v>
      </c>
      <c r="E43" s="58" t="s">
        <v>250</v>
      </c>
      <c r="F43" s="58" t="s">
        <v>114</v>
      </c>
      <c r="G43" s="59" t="s">
        <v>136</v>
      </c>
      <c r="H43" s="58" t="s">
        <v>5</v>
      </c>
      <c r="I43" s="58" t="s">
        <v>137</v>
      </c>
      <c r="J43" s="60">
        <v>3000</v>
      </c>
      <c r="K43" s="57" t="s">
        <v>132</v>
      </c>
      <c r="L43" s="57">
        <v>12</v>
      </c>
      <c r="M43" s="58" t="s">
        <v>177</v>
      </c>
      <c r="N43" s="58" t="s">
        <v>139</v>
      </c>
    </row>
    <row r="44" spans="2:14" s="43" customFormat="1" ht="14.25" customHeight="1">
      <c r="B44" s="53">
        <v>39</v>
      </c>
      <c r="C44" s="57" t="s">
        <v>251</v>
      </c>
      <c r="D44" s="58" t="s">
        <v>252</v>
      </c>
      <c r="E44" s="58" t="s">
        <v>252</v>
      </c>
      <c r="F44" s="58" t="s">
        <v>114</v>
      </c>
      <c r="G44" s="59" t="s">
        <v>136</v>
      </c>
      <c r="H44" s="58" t="s">
        <v>5</v>
      </c>
      <c r="I44" s="58" t="s">
        <v>137</v>
      </c>
      <c r="J44" s="61">
        <v>2000</v>
      </c>
      <c r="K44" s="57" t="s">
        <v>132</v>
      </c>
      <c r="L44" s="57">
        <v>12</v>
      </c>
      <c r="M44" s="58" t="s">
        <v>160</v>
      </c>
      <c r="N44" s="58" t="s">
        <v>139</v>
      </c>
    </row>
    <row r="45" spans="2:14" s="43" customFormat="1" ht="24.75" customHeight="1">
      <c r="B45" s="53">
        <v>40</v>
      </c>
      <c r="C45" s="57" t="s">
        <v>253</v>
      </c>
      <c r="D45" s="58" t="s">
        <v>254</v>
      </c>
      <c r="E45" s="57" t="s">
        <v>255</v>
      </c>
      <c r="F45" s="58" t="s">
        <v>114</v>
      </c>
      <c r="G45" s="59" t="s">
        <v>136</v>
      </c>
      <c r="H45" s="58" t="s">
        <v>5</v>
      </c>
      <c r="I45" s="58" t="s">
        <v>137</v>
      </c>
      <c r="J45" s="60">
        <v>500</v>
      </c>
      <c r="K45" s="57" t="s">
        <v>132</v>
      </c>
      <c r="L45" s="57">
        <v>12</v>
      </c>
      <c r="M45" s="58" t="s">
        <v>160</v>
      </c>
      <c r="N45" s="58" t="s">
        <v>139</v>
      </c>
    </row>
    <row r="46" spans="2:14" s="43" customFormat="1" ht="34.5" customHeight="1">
      <c r="B46" s="53">
        <v>41</v>
      </c>
      <c r="C46" s="57" t="s">
        <v>256</v>
      </c>
      <c r="D46" s="58" t="s">
        <v>257</v>
      </c>
      <c r="E46" s="58" t="s">
        <v>258</v>
      </c>
      <c r="F46" s="58" t="s">
        <v>114</v>
      </c>
      <c r="G46" s="59" t="s">
        <v>136</v>
      </c>
      <c r="H46" s="58" t="s">
        <v>5</v>
      </c>
      <c r="I46" s="58" t="s">
        <v>137</v>
      </c>
      <c r="J46" s="60">
        <v>5000</v>
      </c>
      <c r="K46" s="57" t="s">
        <v>132</v>
      </c>
      <c r="L46" s="57">
        <v>12</v>
      </c>
      <c r="M46" s="58" t="s">
        <v>177</v>
      </c>
      <c r="N46" s="58" t="s">
        <v>139</v>
      </c>
    </row>
    <row r="47" spans="2:14" s="43" customFormat="1" ht="24" customHeight="1">
      <c r="B47" s="53">
        <v>42</v>
      </c>
      <c r="C47" s="57" t="s">
        <v>259</v>
      </c>
      <c r="D47" s="58" t="s">
        <v>260</v>
      </c>
      <c r="E47" s="58" t="s">
        <v>261</v>
      </c>
      <c r="F47" s="58" t="s">
        <v>114</v>
      </c>
      <c r="G47" s="59" t="s">
        <v>136</v>
      </c>
      <c r="H47" s="58" t="s">
        <v>5</v>
      </c>
      <c r="I47" s="58" t="s">
        <v>147</v>
      </c>
      <c r="J47" s="60">
        <v>15000</v>
      </c>
      <c r="K47" s="57" t="s">
        <v>132</v>
      </c>
      <c r="L47" s="57">
        <v>36</v>
      </c>
      <c r="M47" s="58" t="s">
        <v>154</v>
      </c>
      <c r="N47" s="58" t="s">
        <v>139</v>
      </c>
    </row>
    <row r="48" spans="2:14" s="43" customFormat="1" ht="32.25" customHeight="1">
      <c r="B48" s="53">
        <v>43</v>
      </c>
      <c r="C48" s="57" t="s">
        <v>262</v>
      </c>
      <c r="D48" s="58" t="s">
        <v>263</v>
      </c>
      <c r="E48" s="58" t="s">
        <v>263</v>
      </c>
      <c r="F48" s="58" t="s">
        <v>114</v>
      </c>
      <c r="G48" s="59" t="s">
        <v>136</v>
      </c>
      <c r="H48" s="58" t="s">
        <v>5</v>
      </c>
      <c r="I48" s="58" t="s">
        <v>137</v>
      </c>
      <c r="J48" s="61">
        <v>1000</v>
      </c>
      <c r="K48" s="57" t="s">
        <v>132</v>
      </c>
      <c r="L48" s="57">
        <v>12</v>
      </c>
      <c r="M48" s="58" t="s">
        <v>154</v>
      </c>
      <c r="N48" s="58" t="s">
        <v>139</v>
      </c>
    </row>
    <row r="49" spans="2:14" s="43" customFormat="1" ht="59.25" customHeight="1">
      <c r="B49" s="53">
        <v>44</v>
      </c>
      <c r="C49" s="57" t="s">
        <v>264</v>
      </c>
      <c r="D49" s="58" t="s">
        <v>265</v>
      </c>
      <c r="E49" s="58" t="s">
        <v>266</v>
      </c>
      <c r="F49" s="58" t="s">
        <v>114</v>
      </c>
      <c r="G49" s="59" t="s">
        <v>136</v>
      </c>
      <c r="H49" s="58" t="s">
        <v>5</v>
      </c>
      <c r="I49" s="58" t="s">
        <v>137</v>
      </c>
      <c r="J49" s="61">
        <v>15000</v>
      </c>
      <c r="K49" s="57" t="s">
        <v>132</v>
      </c>
      <c r="L49" s="57">
        <v>12</v>
      </c>
      <c r="M49" s="58" t="s">
        <v>170</v>
      </c>
      <c r="N49" s="58" t="s">
        <v>139</v>
      </c>
    </row>
    <row r="50" spans="2:14" s="43" customFormat="1" ht="22.5" customHeight="1">
      <c r="B50" s="53">
        <v>45</v>
      </c>
      <c r="C50" s="57" t="s">
        <v>267</v>
      </c>
      <c r="D50" s="58" t="s">
        <v>268</v>
      </c>
      <c r="E50" s="58" t="s">
        <v>268</v>
      </c>
      <c r="F50" s="58" t="s">
        <v>114</v>
      </c>
      <c r="G50" s="59" t="s">
        <v>136</v>
      </c>
      <c r="H50" s="58" t="s">
        <v>5</v>
      </c>
      <c r="I50" s="58" t="s">
        <v>137</v>
      </c>
      <c r="J50" s="61">
        <v>15000</v>
      </c>
      <c r="K50" s="57" t="s">
        <v>132</v>
      </c>
      <c r="L50" s="57">
        <v>12</v>
      </c>
      <c r="M50" s="58" t="s">
        <v>170</v>
      </c>
      <c r="N50" s="58" t="s">
        <v>139</v>
      </c>
    </row>
    <row r="51" spans="2:14" s="43" customFormat="1" ht="14.25" customHeight="1">
      <c r="B51" s="53">
        <v>46</v>
      </c>
      <c r="C51" s="57" t="s">
        <v>269</v>
      </c>
      <c r="D51" s="57" t="s">
        <v>270</v>
      </c>
      <c r="E51" s="57" t="s">
        <v>271</v>
      </c>
      <c r="F51" s="58" t="s">
        <v>114</v>
      </c>
      <c r="G51" s="59" t="s">
        <v>136</v>
      </c>
      <c r="H51" s="58" t="s">
        <v>5</v>
      </c>
      <c r="I51" s="58" t="s">
        <v>137</v>
      </c>
      <c r="J51" s="60">
        <v>2000</v>
      </c>
      <c r="K51" s="57" t="s">
        <v>132</v>
      </c>
      <c r="L51" s="57">
        <v>12</v>
      </c>
      <c r="M51" s="58" t="s">
        <v>190</v>
      </c>
      <c r="N51" s="58" t="s">
        <v>139</v>
      </c>
    </row>
    <row r="52" spans="2:14" s="43" customFormat="1" ht="14.25" customHeight="1">
      <c r="B52" s="53">
        <v>47</v>
      </c>
      <c r="C52" s="58" t="s">
        <v>272</v>
      </c>
      <c r="D52" s="57" t="s">
        <v>273</v>
      </c>
      <c r="E52" s="58" t="s">
        <v>273</v>
      </c>
      <c r="F52" s="58" t="s">
        <v>114</v>
      </c>
      <c r="G52" s="59" t="s">
        <v>136</v>
      </c>
      <c r="H52" s="58" t="s">
        <v>5</v>
      </c>
      <c r="I52" s="58" t="s">
        <v>147</v>
      </c>
      <c r="J52" s="61">
        <v>5000</v>
      </c>
      <c r="K52" s="57" t="s">
        <v>132</v>
      </c>
      <c r="L52" s="57">
        <v>12</v>
      </c>
      <c r="M52" s="58" t="s">
        <v>154</v>
      </c>
      <c r="N52" s="58" t="s">
        <v>139</v>
      </c>
    </row>
    <row r="53" spans="2:14" s="43" customFormat="1" ht="14.25" customHeight="1">
      <c r="B53" s="53">
        <v>48</v>
      </c>
      <c r="C53" s="57" t="s">
        <v>274</v>
      </c>
      <c r="D53" s="57" t="s">
        <v>275</v>
      </c>
      <c r="E53" s="57" t="s">
        <v>276</v>
      </c>
      <c r="F53" s="58" t="s">
        <v>114</v>
      </c>
      <c r="G53" s="59" t="s">
        <v>136</v>
      </c>
      <c r="H53" s="58" t="s">
        <v>5</v>
      </c>
      <c r="I53" s="58" t="s">
        <v>137</v>
      </c>
      <c r="J53" s="60">
        <v>8900</v>
      </c>
      <c r="K53" s="57" t="s">
        <v>132</v>
      </c>
      <c r="L53" s="57">
        <v>12</v>
      </c>
      <c r="M53" s="58" t="s">
        <v>142</v>
      </c>
      <c r="N53" s="58" t="s">
        <v>139</v>
      </c>
    </row>
    <row r="54" spans="2:14" s="43" customFormat="1" ht="22.5" customHeight="1">
      <c r="B54" s="53">
        <v>49</v>
      </c>
      <c r="C54" s="57" t="s">
        <v>277</v>
      </c>
      <c r="D54" s="58" t="s">
        <v>278</v>
      </c>
      <c r="E54" s="58" t="s">
        <v>279</v>
      </c>
      <c r="F54" s="58" t="s">
        <v>114</v>
      </c>
      <c r="G54" s="59" t="s">
        <v>136</v>
      </c>
      <c r="H54" s="58" t="s">
        <v>5</v>
      </c>
      <c r="I54" s="58" t="s">
        <v>137</v>
      </c>
      <c r="J54" s="61">
        <v>5000</v>
      </c>
      <c r="K54" s="57" t="s">
        <v>132</v>
      </c>
      <c r="L54" s="57">
        <v>12</v>
      </c>
      <c r="M54" s="58" t="s">
        <v>177</v>
      </c>
      <c r="N54" s="58" t="s">
        <v>139</v>
      </c>
    </row>
    <row r="55" spans="2:14" s="43" customFormat="1" ht="38.25" customHeight="1">
      <c r="B55" s="53">
        <v>50</v>
      </c>
      <c r="C55" s="57" t="s">
        <v>280</v>
      </c>
      <c r="D55" s="58" t="s">
        <v>281</v>
      </c>
      <c r="E55" s="58" t="s">
        <v>282</v>
      </c>
      <c r="F55" s="58" t="s">
        <v>114</v>
      </c>
      <c r="G55" s="59" t="s">
        <v>136</v>
      </c>
      <c r="H55" s="58" t="s">
        <v>5</v>
      </c>
      <c r="I55" s="58" t="s">
        <v>137</v>
      </c>
      <c r="J55" s="61">
        <v>5000</v>
      </c>
      <c r="K55" s="57" t="s">
        <v>132</v>
      </c>
      <c r="L55" s="57">
        <v>12</v>
      </c>
      <c r="M55" s="58" t="s">
        <v>148</v>
      </c>
      <c r="N55" s="58" t="s">
        <v>139</v>
      </c>
    </row>
    <row r="56" spans="2:14" s="43" customFormat="1" ht="23.25" customHeight="1">
      <c r="B56" s="53">
        <v>51</v>
      </c>
      <c r="C56" s="57" t="s">
        <v>283</v>
      </c>
      <c r="D56" s="58" t="s">
        <v>284</v>
      </c>
      <c r="E56" s="58" t="s">
        <v>285</v>
      </c>
      <c r="F56" s="58" t="s">
        <v>114</v>
      </c>
      <c r="G56" s="59" t="s">
        <v>136</v>
      </c>
      <c r="H56" s="58" t="s">
        <v>7</v>
      </c>
      <c r="I56" s="58" t="s">
        <v>147</v>
      </c>
      <c r="J56" s="61">
        <v>35000</v>
      </c>
      <c r="K56" s="57" t="s">
        <v>132</v>
      </c>
      <c r="L56" s="57">
        <v>12</v>
      </c>
      <c r="M56" s="58" t="s">
        <v>148</v>
      </c>
      <c r="N56" s="58" t="s">
        <v>139</v>
      </c>
    </row>
    <row r="57" spans="2:14" s="43" customFormat="1" ht="23.25" customHeight="1">
      <c r="B57" s="53">
        <v>52</v>
      </c>
      <c r="C57" s="57" t="s">
        <v>286</v>
      </c>
      <c r="D57" s="58" t="s">
        <v>287</v>
      </c>
      <c r="E57" s="58" t="s">
        <v>288</v>
      </c>
      <c r="F57" s="58" t="s">
        <v>114</v>
      </c>
      <c r="G57" s="59" t="s">
        <v>136</v>
      </c>
      <c r="H57" s="58" t="s">
        <v>5</v>
      </c>
      <c r="I57" s="58" t="s">
        <v>137</v>
      </c>
      <c r="J57" s="61">
        <v>5000</v>
      </c>
      <c r="K57" s="57" t="s">
        <v>132</v>
      </c>
      <c r="L57" s="57">
        <v>12</v>
      </c>
      <c r="M57" s="58" t="s">
        <v>142</v>
      </c>
      <c r="N57" s="58" t="s">
        <v>139</v>
      </c>
    </row>
    <row r="58" spans="2:14" s="43" customFormat="1" ht="26.25" customHeight="1">
      <c r="B58" s="53">
        <v>53</v>
      </c>
      <c r="C58" s="57" t="s">
        <v>289</v>
      </c>
      <c r="D58" s="58" t="s">
        <v>290</v>
      </c>
      <c r="E58" s="58" t="s">
        <v>291</v>
      </c>
      <c r="F58" s="58" t="s">
        <v>114</v>
      </c>
      <c r="G58" s="59" t="s">
        <v>136</v>
      </c>
      <c r="H58" s="58" t="s">
        <v>7</v>
      </c>
      <c r="I58" s="58" t="s">
        <v>147</v>
      </c>
      <c r="J58" s="61">
        <v>50000</v>
      </c>
      <c r="K58" s="57" t="s">
        <v>132</v>
      </c>
      <c r="L58" s="57">
        <v>12</v>
      </c>
      <c r="M58" s="58" t="s">
        <v>148</v>
      </c>
      <c r="N58" s="58" t="s">
        <v>139</v>
      </c>
    </row>
    <row r="59" spans="2:14" s="43" customFormat="1" ht="15" customHeight="1">
      <c r="B59" s="53">
        <v>54</v>
      </c>
      <c r="C59" s="57" t="s">
        <v>292</v>
      </c>
      <c r="D59" s="58" t="s">
        <v>293</v>
      </c>
      <c r="E59" s="58" t="s">
        <v>293</v>
      </c>
      <c r="F59" s="58" t="s">
        <v>114</v>
      </c>
      <c r="G59" s="59" t="s">
        <v>136</v>
      </c>
      <c r="H59" s="58" t="s">
        <v>5</v>
      </c>
      <c r="I59" s="58" t="s">
        <v>147</v>
      </c>
      <c r="J59" s="61">
        <v>5000</v>
      </c>
      <c r="K59" s="57" t="s">
        <v>132</v>
      </c>
      <c r="L59" s="57">
        <v>12</v>
      </c>
      <c r="M59" s="58" t="s">
        <v>177</v>
      </c>
      <c r="N59" s="58" t="s">
        <v>139</v>
      </c>
    </row>
    <row r="60" spans="2:14" s="43" customFormat="1" ht="11.25" customHeight="1">
      <c r="B60" s="53">
        <v>55</v>
      </c>
      <c r="C60" s="57" t="s">
        <v>294</v>
      </c>
      <c r="D60" s="57" t="s">
        <v>86</v>
      </c>
      <c r="E60" s="58" t="s">
        <v>295</v>
      </c>
      <c r="F60" s="58" t="s">
        <v>114</v>
      </c>
      <c r="G60" s="59" t="s">
        <v>136</v>
      </c>
      <c r="H60" s="58" t="s">
        <v>5</v>
      </c>
      <c r="I60" s="58" t="s">
        <v>147</v>
      </c>
      <c r="J60" s="60">
        <v>7500</v>
      </c>
      <c r="K60" s="57" t="s">
        <v>132</v>
      </c>
      <c r="L60" s="57">
        <v>12</v>
      </c>
      <c r="M60" s="58" t="s">
        <v>160</v>
      </c>
      <c r="N60" s="58" t="s">
        <v>139</v>
      </c>
    </row>
    <row r="61" spans="2:14" s="43" customFormat="1" ht="14.25" customHeight="1">
      <c r="B61" s="53">
        <v>56</v>
      </c>
      <c r="C61" s="57" t="s">
        <v>296</v>
      </c>
      <c r="D61" s="57" t="s">
        <v>297</v>
      </c>
      <c r="E61" s="57" t="s">
        <v>297</v>
      </c>
      <c r="F61" s="58" t="s">
        <v>114</v>
      </c>
      <c r="G61" s="59" t="s">
        <v>136</v>
      </c>
      <c r="H61" s="58" t="s">
        <v>5</v>
      </c>
      <c r="I61" s="58" t="s">
        <v>137</v>
      </c>
      <c r="J61" s="60">
        <v>1000</v>
      </c>
      <c r="K61" s="57" t="s">
        <v>132</v>
      </c>
      <c r="L61" s="57">
        <v>12</v>
      </c>
      <c r="M61" s="58" t="s">
        <v>154</v>
      </c>
      <c r="N61" s="58" t="s">
        <v>139</v>
      </c>
    </row>
    <row r="62" spans="2:14" s="43" customFormat="1" ht="23.25" customHeight="1">
      <c r="B62" s="53">
        <v>57</v>
      </c>
      <c r="C62" s="57" t="s">
        <v>298</v>
      </c>
      <c r="D62" s="58" t="s">
        <v>299</v>
      </c>
      <c r="E62" s="58" t="s">
        <v>300</v>
      </c>
      <c r="F62" s="58" t="s">
        <v>114</v>
      </c>
      <c r="G62" s="59" t="s">
        <v>136</v>
      </c>
      <c r="H62" s="58" t="s">
        <v>5</v>
      </c>
      <c r="I62" s="58" t="s">
        <v>137</v>
      </c>
      <c r="J62" s="61">
        <v>2000</v>
      </c>
      <c r="K62" s="57" t="s">
        <v>132</v>
      </c>
      <c r="L62" s="57">
        <v>12</v>
      </c>
      <c r="M62" s="58" t="s">
        <v>160</v>
      </c>
      <c r="N62" s="58" t="s">
        <v>139</v>
      </c>
    </row>
    <row r="63" spans="2:14" s="43" customFormat="1" ht="14.25" customHeight="1">
      <c r="B63" s="53">
        <v>58</v>
      </c>
      <c r="C63" s="57" t="s">
        <v>301</v>
      </c>
      <c r="D63" s="58" t="s">
        <v>302</v>
      </c>
      <c r="E63" s="58" t="s">
        <v>303</v>
      </c>
      <c r="F63" s="58" t="s">
        <v>114</v>
      </c>
      <c r="G63" s="59" t="s">
        <v>136</v>
      </c>
      <c r="H63" s="58" t="s">
        <v>5</v>
      </c>
      <c r="I63" s="58" t="s">
        <v>147</v>
      </c>
      <c r="J63" s="61">
        <v>15000</v>
      </c>
      <c r="K63" s="57" t="s">
        <v>132</v>
      </c>
      <c r="L63" s="57">
        <v>12</v>
      </c>
      <c r="M63" s="58" t="s">
        <v>190</v>
      </c>
      <c r="N63" s="58" t="s">
        <v>139</v>
      </c>
    </row>
    <row r="64" spans="2:14" s="43" customFormat="1" ht="34.5" customHeight="1">
      <c r="B64" s="53">
        <v>59</v>
      </c>
      <c r="C64" s="57" t="s">
        <v>304</v>
      </c>
      <c r="D64" s="57" t="s">
        <v>305</v>
      </c>
      <c r="E64" s="58" t="s">
        <v>306</v>
      </c>
      <c r="F64" s="58" t="s">
        <v>114</v>
      </c>
      <c r="G64" s="59" t="s">
        <v>136</v>
      </c>
      <c r="H64" s="58" t="s">
        <v>5</v>
      </c>
      <c r="I64" s="58" t="s">
        <v>137</v>
      </c>
      <c r="J64" s="60">
        <v>1000</v>
      </c>
      <c r="K64" s="57" t="s">
        <v>132</v>
      </c>
      <c r="L64" s="57">
        <v>36</v>
      </c>
      <c r="M64" s="58" t="s">
        <v>154</v>
      </c>
      <c r="N64" s="58" t="s">
        <v>139</v>
      </c>
    </row>
    <row r="65" spans="2:14" s="43" customFormat="1" ht="15" customHeight="1">
      <c r="B65" s="53">
        <v>60</v>
      </c>
      <c r="C65" s="57" t="s">
        <v>307</v>
      </c>
      <c r="D65" s="57" t="s">
        <v>308</v>
      </c>
      <c r="E65" s="57" t="s">
        <v>309</v>
      </c>
      <c r="F65" s="58" t="s">
        <v>114</v>
      </c>
      <c r="G65" s="59" t="s">
        <v>136</v>
      </c>
      <c r="H65" s="58" t="s">
        <v>5</v>
      </c>
      <c r="I65" s="58" t="s">
        <v>137</v>
      </c>
      <c r="J65" s="60">
        <v>1000</v>
      </c>
      <c r="K65" s="57" t="s">
        <v>132</v>
      </c>
      <c r="L65" s="57">
        <v>36</v>
      </c>
      <c r="M65" s="58" t="s">
        <v>154</v>
      </c>
      <c r="N65" s="58" t="s">
        <v>139</v>
      </c>
    </row>
    <row r="66" spans="2:14" s="43" customFormat="1" ht="15" customHeight="1">
      <c r="B66" s="53">
        <v>61</v>
      </c>
      <c r="C66" s="57" t="s">
        <v>310</v>
      </c>
      <c r="D66" s="57" t="s">
        <v>311</v>
      </c>
      <c r="E66" s="57" t="s">
        <v>312</v>
      </c>
      <c r="F66" s="58" t="s">
        <v>114</v>
      </c>
      <c r="G66" s="59" t="s">
        <v>136</v>
      </c>
      <c r="H66" s="58" t="s">
        <v>5</v>
      </c>
      <c r="I66" s="58" t="s">
        <v>137</v>
      </c>
      <c r="J66" s="60">
        <v>2000</v>
      </c>
      <c r="K66" s="57" t="s">
        <v>132</v>
      </c>
      <c r="L66" s="57">
        <v>12</v>
      </c>
      <c r="M66" s="58" t="s">
        <v>154</v>
      </c>
      <c r="N66" s="58" t="s">
        <v>139</v>
      </c>
    </row>
    <row r="67" spans="2:14" s="43" customFormat="1" ht="23.25" customHeight="1">
      <c r="B67" s="53">
        <v>62</v>
      </c>
      <c r="C67" s="57" t="s">
        <v>313</v>
      </c>
      <c r="D67" s="58" t="s">
        <v>314</v>
      </c>
      <c r="E67" s="57" t="s">
        <v>315</v>
      </c>
      <c r="F67" s="58" t="s">
        <v>114</v>
      </c>
      <c r="G67" s="59" t="s">
        <v>136</v>
      </c>
      <c r="H67" s="58" t="s">
        <v>5</v>
      </c>
      <c r="I67" s="58" t="s">
        <v>137</v>
      </c>
      <c r="J67" s="60">
        <v>1000</v>
      </c>
      <c r="K67" s="57" t="s">
        <v>132</v>
      </c>
      <c r="L67" s="57">
        <v>12</v>
      </c>
      <c r="M67" s="58" t="s">
        <v>154</v>
      </c>
      <c r="N67" s="58" t="s">
        <v>139</v>
      </c>
    </row>
    <row r="68" spans="2:14" s="43" customFormat="1" ht="14.25" customHeight="1">
      <c r="B68" s="53">
        <v>63</v>
      </c>
      <c r="C68" s="58" t="s">
        <v>316</v>
      </c>
      <c r="D68" s="57" t="s">
        <v>317</v>
      </c>
      <c r="E68" s="57" t="s">
        <v>317</v>
      </c>
      <c r="F68" s="58" t="s">
        <v>114</v>
      </c>
      <c r="G68" s="59" t="s">
        <v>136</v>
      </c>
      <c r="H68" s="58" t="s">
        <v>5</v>
      </c>
      <c r="I68" s="58" t="s">
        <v>147</v>
      </c>
      <c r="J68" s="61">
        <v>15000</v>
      </c>
      <c r="K68" s="57" t="s">
        <v>132</v>
      </c>
      <c r="L68" s="57">
        <v>36</v>
      </c>
      <c r="M68" s="58" t="s">
        <v>154</v>
      </c>
      <c r="N68" s="58" t="s">
        <v>139</v>
      </c>
    </row>
    <row r="69" spans="2:14" s="43" customFormat="1" ht="22.5" customHeight="1">
      <c r="B69" s="53">
        <v>64</v>
      </c>
      <c r="C69" s="57" t="s">
        <v>318</v>
      </c>
      <c r="D69" s="58" t="s">
        <v>319</v>
      </c>
      <c r="E69" s="58" t="s">
        <v>320</v>
      </c>
      <c r="F69" s="58" t="s">
        <v>114</v>
      </c>
      <c r="G69" s="59" t="s">
        <v>136</v>
      </c>
      <c r="H69" s="58" t="s">
        <v>5</v>
      </c>
      <c r="I69" s="58" t="s">
        <v>137</v>
      </c>
      <c r="J69" s="61">
        <v>15000</v>
      </c>
      <c r="K69" s="57" t="s">
        <v>132</v>
      </c>
      <c r="L69" s="57">
        <v>12</v>
      </c>
      <c r="M69" s="58" t="s">
        <v>148</v>
      </c>
      <c r="N69" s="58" t="s">
        <v>139</v>
      </c>
    </row>
    <row r="70" spans="2:14" s="43" customFormat="1" ht="24" customHeight="1">
      <c r="B70" s="53">
        <v>65</v>
      </c>
      <c r="C70" s="57" t="s">
        <v>321</v>
      </c>
      <c r="D70" s="58" t="s">
        <v>322</v>
      </c>
      <c r="E70" s="58" t="s">
        <v>323</v>
      </c>
      <c r="F70" s="58" t="s">
        <v>114</v>
      </c>
      <c r="G70" s="59" t="s">
        <v>136</v>
      </c>
      <c r="H70" s="58" t="s">
        <v>5</v>
      </c>
      <c r="I70" s="58" t="s">
        <v>137</v>
      </c>
      <c r="J70" s="62">
        <v>15000</v>
      </c>
      <c r="K70" s="57" t="s">
        <v>132</v>
      </c>
      <c r="L70" s="57">
        <v>12</v>
      </c>
      <c r="M70" s="58" t="s">
        <v>148</v>
      </c>
      <c r="N70" s="58" t="s">
        <v>139</v>
      </c>
    </row>
    <row r="71" spans="2:14" s="43" customFormat="1" ht="13.5" customHeight="1">
      <c r="B71" s="53">
        <v>66</v>
      </c>
      <c r="C71" s="57" t="s">
        <v>324</v>
      </c>
      <c r="D71" s="58" t="s">
        <v>325</v>
      </c>
      <c r="E71" s="58" t="s">
        <v>326</v>
      </c>
      <c r="F71" s="58" t="s">
        <v>114</v>
      </c>
      <c r="G71" s="59" t="s">
        <v>136</v>
      </c>
      <c r="H71" s="58" t="s">
        <v>5</v>
      </c>
      <c r="I71" s="58" t="s">
        <v>137</v>
      </c>
      <c r="J71" s="61">
        <v>15000</v>
      </c>
      <c r="K71" s="57" t="s">
        <v>132</v>
      </c>
      <c r="L71" s="57">
        <v>36</v>
      </c>
      <c r="M71" s="58" t="s">
        <v>148</v>
      </c>
      <c r="N71" s="58" t="s">
        <v>139</v>
      </c>
    </row>
    <row r="72" spans="2:14" s="43" customFormat="1" ht="14.25" customHeight="1">
      <c r="B72" s="53">
        <v>67</v>
      </c>
      <c r="C72" s="57" t="s">
        <v>327</v>
      </c>
      <c r="D72" s="58" t="s">
        <v>328</v>
      </c>
      <c r="E72" s="58" t="s">
        <v>329</v>
      </c>
      <c r="F72" s="58" t="s">
        <v>114</v>
      </c>
      <c r="G72" s="59" t="s">
        <v>136</v>
      </c>
      <c r="H72" s="58" t="s">
        <v>5</v>
      </c>
      <c r="I72" s="58" t="s">
        <v>137</v>
      </c>
      <c r="J72" s="60">
        <v>2000</v>
      </c>
      <c r="K72" s="57" t="s">
        <v>132</v>
      </c>
      <c r="L72" s="57">
        <v>36</v>
      </c>
      <c r="M72" s="58" t="s">
        <v>142</v>
      </c>
      <c r="N72" s="58" t="s">
        <v>139</v>
      </c>
    </row>
    <row r="73" spans="2:14" s="43" customFormat="1" ht="45" customHeight="1">
      <c r="B73" s="53">
        <v>68</v>
      </c>
      <c r="C73" s="57" t="s">
        <v>330</v>
      </c>
      <c r="D73" s="58" t="s">
        <v>331</v>
      </c>
      <c r="E73" s="58" t="s">
        <v>332</v>
      </c>
      <c r="F73" s="58" t="s">
        <v>114</v>
      </c>
      <c r="G73" s="59" t="s">
        <v>136</v>
      </c>
      <c r="H73" s="58" t="s">
        <v>7</v>
      </c>
      <c r="I73" s="58" t="s">
        <v>147</v>
      </c>
      <c r="J73" s="61">
        <v>90000</v>
      </c>
      <c r="K73" s="57" t="s">
        <v>132</v>
      </c>
      <c r="L73" s="57">
        <v>12</v>
      </c>
      <c r="M73" s="58" t="s">
        <v>148</v>
      </c>
      <c r="N73" s="58" t="s">
        <v>139</v>
      </c>
    </row>
    <row r="74" spans="2:14" s="43" customFormat="1" ht="26.25" customHeight="1">
      <c r="B74" s="53">
        <v>69</v>
      </c>
      <c r="C74" s="57" t="s">
        <v>333</v>
      </c>
      <c r="D74" s="58" t="s">
        <v>334</v>
      </c>
      <c r="E74" s="57" t="s">
        <v>334</v>
      </c>
      <c r="F74" s="58" t="s">
        <v>114</v>
      </c>
      <c r="G74" s="59" t="s">
        <v>136</v>
      </c>
      <c r="H74" s="58" t="s">
        <v>5</v>
      </c>
      <c r="I74" s="58" t="s">
        <v>147</v>
      </c>
      <c r="J74" s="60">
        <v>15000</v>
      </c>
      <c r="K74" s="57" t="s">
        <v>132</v>
      </c>
      <c r="L74" s="57">
        <v>12</v>
      </c>
      <c r="M74" s="58" t="s">
        <v>177</v>
      </c>
      <c r="N74" s="58" t="s">
        <v>139</v>
      </c>
    </row>
    <row r="75" spans="2:14" s="43" customFormat="1" ht="33" customHeight="1">
      <c r="B75" s="53">
        <v>70</v>
      </c>
      <c r="C75" s="57" t="s">
        <v>335</v>
      </c>
      <c r="D75" s="58" t="s">
        <v>336</v>
      </c>
      <c r="E75" s="58" t="s">
        <v>337</v>
      </c>
      <c r="F75" s="58" t="s">
        <v>114</v>
      </c>
      <c r="G75" s="59" t="s">
        <v>136</v>
      </c>
      <c r="H75" s="58" t="s">
        <v>5</v>
      </c>
      <c r="I75" s="58" t="s">
        <v>137</v>
      </c>
      <c r="J75" s="61">
        <v>15000</v>
      </c>
      <c r="K75" s="57" t="s">
        <v>132</v>
      </c>
      <c r="L75" s="57">
        <v>12</v>
      </c>
      <c r="M75" s="58" t="s">
        <v>190</v>
      </c>
      <c r="N75" s="58" t="s">
        <v>139</v>
      </c>
    </row>
    <row r="76" spans="2:14" s="43" customFormat="1" ht="45.75" customHeight="1">
      <c r="B76" s="53">
        <v>71</v>
      </c>
      <c r="C76" s="57" t="s">
        <v>338</v>
      </c>
      <c r="D76" s="58" t="s">
        <v>339</v>
      </c>
      <c r="E76" s="58" t="s">
        <v>340</v>
      </c>
      <c r="F76" s="58" t="s">
        <v>114</v>
      </c>
      <c r="G76" s="59" t="s">
        <v>136</v>
      </c>
      <c r="H76" s="58" t="s">
        <v>5</v>
      </c>
      <c r="I76" s="58" t="s">
        <v>147</v>
      </c>
      <c r="J76" s="60">
        <v>5000</v>
      </c>
      <c r="K76" s="57" t="s">
        <v>132</v>
      </c>
      <c r="L76" s="57">
        <v>12</v>
      </c>
      <c r="M76" s="58" t="s">
        <v>148</v>
      </c>
      <c r="N76" s="58" t="s">
        <v>139</v>
      </c>
    </row>
    <row r="77" spans="2:14" s="43" customFormat="1" ht="13.5" customHeight="1">
      <c r="B77" s="53">
        <v>72</v>
      </c>
      <c r="C77" s="57" t="s">
        <v>341</v>
      </c>
      <c r="D77" s="58" t="s">
        <v>342</v>
      </c>
      <c r="E77" s="58" t="s">
        <v>343</v>
      </c>
      <c r="F77" s="58" t="s">
        <v>114</v>
      </c>
      <c r="G77" s="59" t="s">
        <v>136</v>
      </c>
      <c r="H77" s="58" t="s">
        <v>5</v>
      </c>
      <c r="I77" s="58" t="s">
        <v>147</v>
      </c>
      <c r="J77" s="60">
        <v>1000</v>
      </c>
      <c r="K77" s="57" t="s">
        <v>132</v>
      </c>
      <c r="L77" s="57">
        <v>12</v>
      </c>
      <c r="M77" s="58" t="s">
        <v>142</v>
      </c>
      <c r="N77" s="58" t="s">
        <v>139</v>
      </c>
    </row>
    <row r="78" spans="2:14" s="43" customFormat="1" ht="33.75" customHeight="1">
      <c r="B78" s="53">
        <v>73</v>
      </c>
      <c r="C78" s="57" t="s">
        <v>344</v>
      </c>
      <c r="D78" s="58" t="s">
        <v>345</v>
      </c>
      <c r="E78" s="58" t="s">
        <v>346</v>
      </c>
      <c r="F78" s="58" t="s">
        <v>114</v>
      </c>
      <c r="G78" s="59" t="s">
        <v>136</v>
      </c>
      <c r="H78" s="58" t="s">
        <v>5</v>
      </c>
      <c r="I78" s="58" t="s">
        <v>137</v>
      </c>
      <c r="J78" s="60">
        <v>2000</v>
      </c>
      <c r="K78" s="57" t="s">
        <v>132</v>
      </c>
      <c r="L78" s="57">
        <v>12</v>
      </c>
      <c r="M78" s="58" t="s">
        <v>170</v>
      </c>
      <c r="N78" s="63" t="s">
        <v>139</v>
      </c>
    </row>
    <row r="79" spans="2:14" s="43" customFormat="1" ht="13.5" customHeight="1">
      <c r="B79" s="53">
        <v>74</v>
      </c>
      <c r="C79" s="57" t="s">
        <v>347</v>
      </c>
      <c r="D79" s="58" t="s">
        <v>348</v>
      </c>
      <c r="E79" s="58" t="s">
        <v>349</v>
      </c>
      <c r="F79" s="58" t="s">
        <v>114</v>
      </c>
      <c r="G79" s="59" t="s">
        <v>136</v>
      </c>
      <c r="H79" s="58" t="s">
        <v>5</v>
      </c>
      <c r="I79" s="58" t="s">
        <v>137</v>
      </c>
      <c r="J79" s="60">
        <v>2000</v>
      </c>
      <c r="K79" s="57" t="s">
        <v>132</v>
      </c>
      <c r="L79" s="57">
        <v>12</v>
      </c>
      <c r="M79" s="58" t="s">
        <v>170</v>
      </c>
      <c r="N79" s="58" t="s">
        <v>139</v>
      </c>
    </row>
    <row r="80" spans="2:14" s="43" customFormat="1" ht="24" customHeight="1">
      <c r="B80" s="53">
        <v>75</v>
      </c>
      <c r="C80" s="57" t="s">
        <v>350</v>
      </c>
      <c r="D80" s="58" t="s">
        <v>351</v>
      </c>
      <c r="E80" s="58" t="s">
        <v>352</v>
      </c>
      <c r="F80" s="58" t="s">
        <v>114</v>
      </c>
      <c r="G80" s="59" t="s">
        <v>136</v>
      </c>
      <c r="H80" s="58" t="s">
        <v>5</v>
      </c>
      <c r="I80" s="58" t="s">
        <v>137</v>
      </c>
      <c r="J80" s="60">
        <v>2000</v>
      </c>
      <c r="K80" s="57" t="s">
        <v>132</v>
      </c>
      <c r="L80" s="57">
        <v>12</v>
      </c>
      <c r="M80" s="58" t="s">
        <v>170</v>
      </c>
      <c r="N80" s="58" t="s">
        <v>139</v>
      </c>
    </row>
    <row r="81" spans="2:14" s="43" customFormat="1" ht="35.25" customHeight="1">
      <c r="B81" s="53">
        <v>76</v>
      </c>
      <c r="C81" s="57" t="s">
        <v>353</v>
      </c>
      <c r="D81" s="58" t="s">
        <v>354</v>
      </c>
      <c r="E81" s="58" t="s">
        <v>355</v>
      </c>
      <c r="F81" s="58" t="s">
        <v>114</v>
      </c>
      <c r="G81" s="59" t="s">
        <v>136</v>
      </c>
      <c r="H81" s="58" t="s">
        <v>5</v>
      </c>
      <c r="I81" s="58" t="s">
        <v>137</v>
      </c>
      <c r="J81" s="61">
        <v>3000</v>
      </c>
      <c r="K81" s="57" t="s">
        <v>132</v>
      </c>
      <c r="L81" s="57">
        <v>12</v>
      </c>
      <c r="M81" s="58" t="s">
        <v>170</v>
      </c>
      <c r="N81" s="58" t="s">
        <v>139</v>
      </c>
    </row>
    <row r="82" spans="2:14" s="43" customFormat="1" ht="14.25" customHeight="1">
      <c r="B82" s="53">
        <v>77</v>
      </c>
      <c r="C82" s="57" t="s">
        <v>356</v>
      </c>
      <c r="D82" s="57" t="s">
        <v>357</v>
      </c>
      <c r="E82" s="58" t="s">
        <v>358</v>
      </c>
      <c r="F82" s="58" t="s">
        <v>114</v>
      </c>
      <c r="G82" s="59" t="s">
        <v>136</v>
      </c>
      <c r="H82" s="58" t="s">
        <v>5</v>
      </c>
      <c r="I82" s="58" t="s">
        <v>137</v>
      </c>
      <c r="J82" s="62">
        <v>15000</v>
      </c>
      <c r="K82" s="57" t="s">
        <v>132</v>
      </c>
      <c r="L82" s="64">
        <v>12</v>
      </c>
      <c r="M82" s="58" t="s">
        <v>142</v>
      </c>
      <c r="N82" s="58" t="s">
        <v>139</v>
      </c>
    </row>
    <row r="83" spans="2:14" s="43" customFormat="1" ht="46.5" customHeight="1">
      <c r="B83" s="53">
        <v>78</v>
      </c>
      <c r="C83" s="57" t="s">
        <v>69</v>
      </c>
      <c r="D83" s="58" t="s">
        <v>64</v>
      </c>
      <c r="E83" s="58" t="s">
        <v>359</v>
      </c>
      <c r="F83" s="58" t="s">
        <v>114</v>
      </c>
      <c r="G83" s="58" t="s">
        <v>136</v>
      </c>
      <c r="H83" s="58" t="s">
        <v>5</v>
      </c>
      <c r="I83" s="58" t="s">
        <v>147</v>
      </c>
      <c r="J83" s="61">
        <v>15000</v>
      </c>
      <c r="K83" s="57" t="s">
        <v>132</v>
      </c>
      <c r="L83" s="57">
        <v>36</v>
      </c>
      <c r="M83" s="58" t="s">
        <v>142</v>
      </c>
      <c r="N83" s="58" t="s">
        <v>139</v>
      </c>
    </row>
    <row r="84" spans="2:14" s="43" customFormat="1" ht="22.5" customHeight="1">
      <c r="B84" s="53">
        <v>79</v>
      </c>
      <c r="C84" s="57" t="s">
        <v>360</v>
      </c>
      <c r="D84" s="58" t="s">
        <v>361</v>
      </c>
      <c r="E84" s="57" t="s">
        <v>361</v>
      </c>
      <c r="F84" s="58" t="s">
        <v>114</v>
      </c>
      <c r="G84" s="58" t="s">
        <v>136</v>
      </c>
      <c r="H84" s="58" t="s">
        <v>5</v>
      </c>
      <c r="I84" s="58" t="s">
        <v>147</v>
      </c>
      <c r="J84" s="60">
        <v>15000</v>
      </c>
      <c r="K84" s="57" t="s">
        <v>132</v>
      </c>
      <c r="L84" s="57">
        <v>36</v>
      </c>
      <c r="M84" s="58" t="s">
        <v>190</v>
      </c>
      <c r="N84" s="58" t="s">
        <v>139</v>
      </c>
    </row>
    <row r="85" spans="2:14" s="43" customFormat="1" ht="13.5" customHeight="1">
      <c r="B85" s="53">
        <v>80</v>
      </c>
      <c r="C85" s="57" t="s">
        <v>362</v>
      </c>
      <c r="D85" s="58" t="s">
        <v>363</v>
      </c>
      <c r="E85" s="57" t="s">
        <v>364</v>
      </c>
      <c r="F85" s="58" t="s">
        <v>114</v>
      </c>
      <c r="G85" s="59" t="s">
        <v>136</v>
      </c>
      <c r="H85" s="58" t="s">
        <v>5</v>
      </c>
      <c r="I85" s="58" t="s">
        <v>137</v>
      </c>
      <c r="J85" s="60">
        <v>2000</v>
      </c>
      <c r="K85" s="57" t="s">
        <v>132</v>
      </c>
      <c r="L85" s="57">
        <v>12</v>
      </c>
      <c r="M85" s="58" t="s">
        <v>142</v>
      </c>
      <c r="N85" s="58" t="s">
        <v>139</v>
      </c>
    </row>
    <row r="86" spans="2:14" s="43" customFormat="1" ht="46.5" customHeight="1">
      <c r="B86" s="53">
        <v>81</v>
      </c>
      <c r="C86" s="57" t="s">
        <v>365</v>
      </c>
      <c r="D86" s="58" t="s">
        <v>366</v>
      </c>
      <c r="E86" s="58" t="s">
        <v>367</v>
      </c>
      <c r="F86" s="58" t="s">
        <v>114</v>
      </c>
      <c r="G86" s="59" t="s">
        <v>136</v>
      </c>
      <c r="H86" s="58" t="s">
        <v>5</v>
      </c>
      <c r="I86" s="58" t="s">
        <v>137</v>
      </c>
      <c r="J86" s="61">
        <v>15000</v>
      </c>
      <c r="K86" s="57" t="s">
        <v>132</v>
      </c>
      <c r="L86" s="57">
        <v>12</v>
      </c>
      <c r="M86" s="58" t="s">
        <v>142</v>
      </c>
      <c r="N86" s="58" t="s">
        <v>139</v>
      </c>
    </row>
    <row r="87" spans="2:14" s="43" customFormat="1" ht="12.75" customHeight="1">
      <c r="B87" s="53">
        <v>82</v>
      </c>
      <c r="C87" s="57" t="s">
        <v>368</v>
      </c>
      <c r="D87" s="57" t="s">
        <v>369</v>
      </c>
      <c r="E87" s="57" t="s">
        <v>370</v>
      </c>
      <c r="F87" s="58" t="s">
        <v>114</v>
      </c>
      <c r="G87" s="59" t="s">
        <v>136</v>
      </c>
      <c r="H87" s="58" t="s">
        <v>5</v>
      </c>
      <c r="I87" s="58" t="s">
        <v>137</v>
      </c>
      <c r="J87" s="60">
        <v>2000</v>
      </c>
      <c r="K87" s="57" t="s">
        <v>132</v>
      </c>
      <c r="L87" s="57">
        <v>12</v>
      </c>
      <c r="M87" s="58" t="s">
        <v>170</v>
      </c>
      <c r="N87" s="58" t="s">
        <v>139</v>
      </c>
    </row>
    <row r="88" spans="2:14" s="43" customFormat="1" ht="12.75" customHeight="1">
      <c r="B88" s="53">
        <v>83</v>
      </c>
      <c r="C88" s="57" t="s">
        <v>371</v>
      </c>
      <c r="D88" s="58" t="s">
        <v>372</v>
      </c>
      <c r="E88" s="58" t="s">
        <v>373</v>
      </c>
      <c r="F88" s="58" t="s">
        <v>114</v>
      </c>
      <c r="G88" s="59" t="s">
        <v>136</v>
      </c>
      <c r="H88" s="58" t="s">
        <v>5</v>
      </c>
      <c r="I88" s="58" t="s">
        <v>137</v>
      </c>
      <c r="J88" s="61">
        <v>5000</v>
      </c>
      <c r="K88" s="57" t="s">
        <v>132</v>
      </c>
      <c r="L88" s="57">
        <v>12</v>
      </c>
      <c r="M88" s="58" t="s">
        <v>142</v>
      </c>
      <c r="N88" s="58" t="s">
        <v>139</v>
      </c>
    </row>
    <row r="89" spans="2:14" s="43" customFormat="1" ht="23.25" customHeight="1">
      <c r="B89" s="53">
        <v>84</v>
      </c>
      <c r="C89" s="57" t="s">
        <v>374</v>
      </c>
      <c r="D89" s="58" t="s">
        <v>375</v>
      </c>
      <c r="E89" s="57" t="s">
        <v>376</v>
      </c>
      <c r="F89" s="58" t="s">
        <v>114</v>
      </c>
      <c r="G89" s="59" t="s">
        <v>136</v>
      </c>
      <c r="H89" s="58" t="s">
        <v>5</v>
      </c>
      <c r="I89" s="58" t="s">
        <v>137</v>
      </c>
      <c r="J89" s="60">
        <v>5000</v>
      </c>
      <c r="K89" s="57" t="s">
        <v>132</v>
      </c>
      <c r="L89" s="57">
        <v>12</v>
      </c>
      <c r="M89" s="58" t="s">
        <v>177</v>
      </c>
      <c r="N89" s="58" t="s">
        <v>139</v>
      </c>
    </row>
    <row r="90" spans="2:14" s="43" customFormat="1" ht="12.75" customHeight="1">
      <c r="B90" s="53">
        <v>85</v>
      </c>
      <c r="C90" s="57" t="s">
        <v>377</v>
      </c>
      <c r="D90" s="57" t="s">
        <v>378</v>
      </c>
      <c r="E90" s="57" t="s">
        <v>379</v>
      </c>
      <c r="F90" s="58" t="s">
        <v>114</v>
      </c>
      <c r="G90" s="59" t="s">
        <v>136</v>
      </c>
      <c r="H90" s="58" t="s">
        <v>5</v>
      </c>
      <c r="I90" s="58" t="s">
        <v>137</v>
      </c>
      <c r="J90" s="60">
        <v>5000</v>
      </c>
      <c r="K90" s="57" t="s">
        <v>132</v>
      </c>
      <c r="L90" s="57">
        <v>12</v>
      </c>
      <c r="M90" s="58" t="s">
        <v>142</v>
      </c>
      <c r="N90" s="58" t="s">
        <v>139</v>
      </c>
    </row>
    <row r="91" spans="2:14" s="43" customFormat="1" ht="15" customHeight="1">
      <c r="B91" s="53">
        <v>86</v>
      </c>
      <c r="C91" s="57" t="s">
        <v>380</v>
      </c>
      <c r="D91" s="57" t="s">
        <v>381</v>
      </c>
      <c r="E91" s="57" t="s">
        <v>381</v>
      </c>
      <c r="F91" s="58" t="s">
        <v>114</v>
      </c>
      <c r="G91" s="59" t="s">
        <v>136</v>
      </c>
      <c r="H91" s="58" t="s">
        <v>5</v>
      </c>
      <c r="I91" s="58" t="s">
        <v>137</v>
      </c>
      <c r="J91" s="60">
        <v>3000</v>
      </c>
      <c r="K91" s="57" t="s">
        <v>132</v>
      </c>
      <c r="L91" s="57">
        <v>12</v>
      </c>
      <c r="M91" s="58" t="s">
        <v>142</v>
      </c>
      <c r="N91" s="58" t="s">
        <v>139</v>
      </c>
    </row>
    <row r="92" spans="2:14" s="43" customFormat="1" ht="12" customHeight="1">
      <c r="B92" s="53">
        <v>87</v>
      </c>
      <c r="C92" s="57" t="s">
        <v>382</v>
      </c>
      <c r="D92" s="58" t="s">
        <v>383</v>
      </c>
      <c r="E92" s="58" t="s">
        <v>384</v>
      </c>
      <c r="F92" s="58" t="s">
        <v>114</v>
      </c>
      <c r="G92" s="59" t="s">
        <v>136</v>
      </c>
      <c r="H92" s="58" t="s">
        <v>5</v>
      </c>
      <c r="I92" s="58" t="s">
        <v>137</v>
      </c>
      <c r="J92" s="61">
        <v>15000</v>
      </c>
      <c r="K92" s="57" t="s">
        <v>132</v>
      </c>
      <c r="L92" s="57">
        <v>12</v>
      </c>
      <c r="M92" s="58" t="s">
        <v>190</v>
      </c>
      <c r="N92" s="58" t="s">
        <v>139</v>
      </c>
    </row>
    <row r="93" spans="2:14" s="43" customFormat="1" ht="46.5" customHeight="1">
      <c r="B93" s="53">
        <v>88</v>
      </c>
      <c r="C93" s="57" t="s">
        <v>385</v>
      </c>
      <c r="D93" s="58" t="s">
        <v>386</v>
      </c>
      <c r="E93" s="58" t="s">
        <v>387</v>
      </c>
      <c r="F93" s="58" t="s">
        <v>114</v>
      </c>
      <c r="G93" s="59" t="s">
        <v>136</v>
      </c>
      <c r="H93" s="58" t="s">
        <v>5</v>
      </c>
      <c r="I93" s="58" t="s">
        <v>137</v>
      </c>
      <c r="J93" s="61">
        <v>15000</v>
      </c>
      <c r="K93" s="57" t="s">
        <v>132</v>
      </c>
      <c r="L93" s="57">
        <v>36</v>
      </c>
      <c r="M93" s="58" t="s">
        <v>190</v>
      </c>
      <c r="N93" s="58" t="s">
        <v>139</v>
      </c>
    </row>
    <row r="94" spans="2:14" s="43" customFormat="1" ht="15" customHeight="1">
      <c r="B94" s="53">
        <v>89</v>
      </c>
      <c r="C94" s="58" t="s">
        <v>388</v>
      </c>
      <c r="D94" s="58" t="s">
        <v>389</v>
      </c>
      <c r="E94" s="58" t="s">
        <v>389</v>
      </c>
      <c r="F94" s="58" t="s">
        <v>114</v>
      </c>
      <c r="G94" s="59" t="s">
        <v>136</v>
      </c>
      <c r="H94" s="58" t="s">
        <v>5</v>
      </c>
      <c r="I94" s="58" t="s">
        <v>137</v>
      </c>
      <c r="J94" s="62">
        <v>15000</v>
      </c>
      <c r="K94" s="57" t="s">
        <v>132</v>
      </c>
      <c r="L94" s="64">
        <v>12</v>
      </c>
      <c r="M94" s="58" t="s">
        <v>142</v>
      </c>
      <c r="N94" s="58" t="s">
        <v>139</v>
      </c>
    </row>
    <row r="95" spans="2:14" s="43" customFormat="1" ht="24" customHeight="1">
      <c r="B95" s="53">
        <v>90</v>
      </c>
      <c r="C95" s="58" t="s">
        <v>390</v>
      </c>
      <c r="D95" s="58" t="s">
        <v>391</v>
      </c>
      <c r="E95" s="58" t="s">
        <v>392</v>
      </c>
      <c r="F95" s="58" t="s">
        <v>114</v>
      </c>
      <c r="G95" s="59" t="s">
        <v>136</v>
      </c>
      <c r="H95" s="58" t="s">
        <v>5</v>
      </c>
      <c r="I95" s="58" t="s">
        <v>147</v>
      </c>
      <c r="J95" s="62">
        <v>20000</v>
      </c>
      <c r="K95" s="57" t="s">
        <v>132</v>
      </c>
      <c r="L95" s="64">
        <v>12</v>
      </c>
      <c r="M95" s="58" t="s">
        <v>148</v>
      </c>
      <c r="N95" s="58" t="s">
        <v>139</v>
      </c>
    </row>
    <row r="96" spans="2:14" s="43" customFormat="1" ht="14.25" customHeight="1">
      <c r="B96" s="65">
        <v>91</v>
      </c>
      <c r="C96" s="66" t="s">
        <v>393</v>
      </c>
      <c r="D96" s="66" t="s">
        <v>394</v>
      </c>
      <c r="E96" s="66" t="s">
        <v>395</v>
      </c>
      <c r="F96" s="67" t="s">
        <v>114</v>
      </c>
      <c r="G96" s="68" t="s">
        <v>136</v>
      </c>
      <c r="H96" s="67" t="s">
        <v>5</v>
      </c>
      <c r="I96" s="67" t="s">
        <v>137</v>
      </c>
      <c r="J96" s="69">
        <v>500</v>
      </c>
      <c r="K96" s="66" t="s">
        <v>132</v>
      </c>
      <c r="L96" s="66">
        <v>12</v>
      </c>
      <c r="M96" s="67" t="s">
        <v>170</v>
      </c>
      <c r="N96" s="67" t="s">
        <v>139</v>
      </c>
    </row>
    <row r="97" spans="2:14" s="43" customFormat="1" ht="23.25" customHeight="1">
      <c r="B97" s="53">
        <v>92</v>
      </c>
      <c r="C97" s="58" t="s">
        <v>396</v>
      </c>
      <c r="D97" s="58" t="s">
        <v>397</v>
      </c>
      <c r="E97" s="58" t="s">
        <v>167</v>
      </c>
      <c r="F97" s="58" t="s">
        <v>398</v>
      </c>
      <c r="G97" s="59" t="s">
        <v>169</v>
      </c>
      <c r="H97" s="58" t="s">
        <v>146</v>
      </c>
      <c r="I97" s="58" t="s">
        <v>147</v>
      </c>
      <c r="J97" s="61">
        <v>13000</v>
      </c>
      <c r="K97" s="57" t="s">
        <v>132</v>
      </c>
      <c r="L97" s="57">
        <v>24</v>
      </c>
      <c r="M97" s="58" t="s">
        <v>170</v>
      </c>
      <c r="N97" s="58" t="s">
        <v>139</v>
      </c>
    </row>
    <row r="98" spans="2:14" s="43" customFormat="1">
      <c r="B98" s="70"/>
      <c r="C98" s="71"/>
      <c r="D98" s="72"/>
      <c r="E98" s="72"/>
      <c r="F98" s="72"/>
      <c r="G98" s="73"/>
      <c r="H98" s="72"/>
      <c r="I98" s="72"/>
      <c r="J98" s="74"/>
      <c r="K98" s="75" t="s">
        <v>399</v>
      </c>
      <c r="L98" s="71"/>
      <c r="M98" s="72"/>
      <c r="N98" s="76"/>
    </row>
    <row r="99" spans="2:14" s="43" customFormat="1" ht="27" customHeight="1">
      <c r="B99" s="53">
        <v>1</v>
      </c>
      <c r="C99" s="77" t="s">
        <v>400</v>
      </c>
      <c r="D99" s="54" t="s">
        <v>401</v>
      </c>
      <c r="E99" s="54" t="s">
        <v>402</v>
      </c>
      <c r="F99" s="54" t="s">
        <v>114</v>
      </c>
      <c r="G99" s="78" t="s">
        <v>169</v>
      </c>
      <c r="H99" s="54" t="s">
        <v>5</v>
      </c>
      <c r="I99" s="54" t="s">
        <v>147</v>
      </c>
      <c r="J99" s="79">
        <v>15000</v>
      </c>
      <c r="K99" s="77" t="s">
        <v>399</v>
      </c>
      <c r="L99" s="57">
        <v>36</v>
      </c>
      <c r="M99" s="54" t="s">
        <v>403</v>
      </c>
      <c r="N99" s="54" t="s">
        <v>139</v>
      </c>
    </row>
    <row r="100" spans="2:14" s="43" customFormat="1" ht="31.5" customHeight="1">
      <c r="B100" s="53">
        <v>2</v>
      </c>
      <c r="C100" s="57" t="s">
        <v>404</v>
      </c>
      <c r="D100" s="58" t="s">
        <v>405</v>
      </c>
      <c r="E100" s="58" t="s">
        <v>406</v>
      </c>
      <c r="F100" s="58" t="s">
        <v>114</v>
      </c>
      <c r="G100" s="59" t="s">
        <v>136</v>
      </c>
      <c r="H100" s="58" t="s">
        <v>146</v>
      </c>
      <c r="I100" s="58" t="s">
        <v>147</v>
      </c>
      <c r="J100" s="61">
        <v>300000</v>
      </c>
      <c r="K100" s="57" t="s">
        <v>399</v>
      </c>
      <c r="L100" s="57">
        <v>36</v>
      </c>
      <c r="M100" s="58" t="s">
        <v>407</v>
      </c>
      <c r="N100" s="58" t="s">
        <v>408</v>
      </c>
    </row>
    <row r="101" spans="2:14" s="43" customFormat="1" ht="33" customHeight="1">
      <c r="B101" s="53">
        <v>3</v>
      </c>
      <c r="C101" s="57" t="s">
        <v>409</v>
      </c>
      <c r="D101" s="58" t="s">
        <v>410</v>
      </c>
      <c r="E101" s="58" t="s">
        <v>411</v>
      </c>
      <c r="F101" s="58" t="s">
        <v>412</v>
      </c>
      <c r="G101" s="80" t="s">
        <v>169</v>
      </c>
      <c r="H101" s="58" t="s">
        <v>5</v>
      </c>
      <c r="I101" s="58" t="s">
        <v>147</v>
      </c>
      <c r="J101" s="61">
        <v>6000</v>
      </c>
      <c r="K101" s="57" t="s">
        <v>399</v>
      </c>
      <c r="L101" s="57">
        <v>12</v>
      </c>
      <c r="M101" s="58" t="s">
        <v>160</v>
      </c>
      <c r="N101" s="58" t="s">
        <v>139</v>
      </c>
    </row>
    <row r="102" spans="2:14" s="43" customFormat="1" ht="24.75" customHeight="1">
      <c r="B102" s="53">
        <v>4</v>
      </c>
      <c r="C102" s="57" t="s">
        <v>413</v>
      </c>
      <c r="D102" s="58" t="s">
        <v>414</v>
      </c>
      <c r="E102" s="58" t="s">
        <v>415</v>
      </c>
      <c r="F102" s="58" t="s">
        <v>114</v>
      </c>
      <c r="G102" s="59" t="s">
        <v>136</v>
      </c>
      <c r="H102" s="58" t="s">
        <v>5</v>
      </c>
      <c r="I102" s="58" t="s">
        <v>137</v>
      </c>
      <c r="J102" s="61">
        <v>500</v>
      </c>
      <c r="K102" s="57" t="s">
        <v>399</v>
      </c>
      <c r="L102" s="57">
        <v>12</v>
      </c>
      <c r="M102" s="58" t="s">
        <v>160</v>
      </c>
      <c r="N102" s="58" t="s">
        <v>139</v>
      </c>
    </row>
    <row r="103" spans="2:14" s="43" customFormat="1" ht="35.25" customHeight="1">
      <c r="B103" s="53">
        <v>5</v>
      </c>
      <c r="C103" s="57" t="s">
        <v>416</v>
      </c>
      <c r="D103" s="58" t="s">
        <v>417</v>
      </c>
      <c r="E103" s="58" t="s">
        <v>418</v>
      </c>
      <c r="F103" s="58" t="s">
        <v>114</v>
      </c>
      <c r="G103" s="59" t="s">
        <v>136</v>
      </c>
      <c r="H103" s="58" t="s">
        <v>146</v>
      </c>
      <c r="I103" s="58" t="s">
        <v>147</v>
      </c>
      <c r="J103" s="61">
        <v>50000</v>
      </c>
      <c r="K103" s="57" t="s">
        <v>399</v>
      </c>
      <c r="L103" s="57">
        <v>9</v>
      </c>
      <c r="M103" s="58" t="s">
        <v>407</v>
      </c>
      <c r="N103" s="58" t="s">
        <v>408</v>
      </c>
    </row>
    <row r="104" spans="2:14" s="43" customFormat="1" ht="27.75" customHeight="1">
      <c r="B104" s="53">
        <v>6</v>
      </c>
      <c r="C104" s="57" t="s">
        <v>419</v>
      </c>
      <c r="D104" s="58" t="s">
        <v>420</v>
      </c>
      <c r="E104" s="58" t="s">
        <v>421</v>
      </c>
      <c r="F104" s="58" t="s">
        <v>114</v>
      </c>
      <c r="G104" s="59" t="s">
        <v>136</v>
      </c>
      <c r="H104" s="58" t="s">
        <v>5</v>
      </c>
      <c r="I104" s="58" t="s">
        <v>147</v>
      </c>
      <c r="J104" s="61">
        <v>200000</v>
      </c>
      <c r="K104" s="57" t="s">
        <v>399</v>
      </c>
      <c r="L104" s="57">
        <v>12</v>
      </c>
      <c r="M104" s="58" t="s">
        <v>407</v>
      </c>
      <c r="N104" s="58" t="s">
        <v>408</v>
      </c>
    </row>
    <row r="105" spans="2:14" s="43" customFormat="1" ht="34.5" customHeight="1">
      <c r="B105" s="53">
        <v>7</v>
      </c>
      <c r="C105" s="58" t="s">
        <v>422</v>
      </c>
      <c r="D105" s="58" t="s">
        <v>423</v>
      </c>
      <c r="E105" s="58" t="s">
        <v>424</v>
      </c>
      <c r="F105" s="58" t="s">
        <v>114</v>
      </c>
      <c r="G105" s="59" t="s">
        <v>136</v>
      </c>
      <c r="H105" s="58" t="s">
        <v>146</v>
      </c>
      <c r="I105" s="58" t="s">
        <v>147</v>
      </c>
      <c r="J105" s="61">
        <v>20000</v>
      </c>
      <c r="K105" s="57" t="s">
        <v>399</v>
      </c>
      <c r="L105" s="58">
        <v>12</v>
      </c>
      <c r="M105" s="58" t="s">
        <v>407</v>
      </c>
      <c r="N105" s="58" t="s">
        <v>139</v>
      </c>
    </row>
    <row r="106" spans="2:14" s="43" customFormat="1" ht="23.25" customHeight="1">
      <c r="B106" s="53">
        <v>8</v>
      </c>
      <c r="C106" s="57" t="s">
        <v>425</v>
      </c>
      <c r="D106" s="58" t="s">
        <v>426</v>
      </c>
      <c r="E106" s="58" t="s">
        <v>426</v>
      </c>
      <c r="F106" s="58" t="s">
        <v>114</v>
      </c>
      <c r="G106" s="59" t="s">
        <v>136</v>
      </c>
      <c r="H106" s="58" t="s">
        <v>5</v>
      </c>
      <c r="I106" s="58" t="s">
        <v>137</v>
      </c>
      <c r="J106" s="60">
        <v>15000</v>
      </c>
      <c r="K106" s="57" t="s">
        <v>399</v>
      </c>
      <c r="L106" s="57">
        <v>36</v>
      </c>
      <c r="M106" s="58" t="s">
        <v>138</v>
      </c>
      <c r="N106" s="58" t="s">
        <v>139</v>
      </c>
    </row>
    <row r="107" spans="2:14" s="43" customFormat="1" ht="21" customHeight="1">
      <c r="B107" s="53">
        <v>9</v>
      </c>
      <c r="C107" s="58" t="s">
        <v>427</v>
      </c>
      <c r="D107" s="58" t="s">
        <v>428</v>
      </c>
      <c r="E107" s="58" t="s">
        <v>429</v>
      </c>
      <c r="F107" s="58" t="s">
        <v>114</v>
      </c>
      <c r="G107" s="59" t="s">
        <v>136</v>
      </c>
      <c r="H107" s="58" t="s">
        <v>5</v>
      </c>
      <c r="I107" s="58" t="s">
        <v>137</v>
      </c>
      <c r="J107" s="61">
        <v>3000</v>
      </c>
      <c r="K107" s="57" t="s">
        <v>399</v>
      </c>
      <c r="L107" s="57">
        <v>12</v>
      </c>
      <c r="M107" s="58" t="s">
        <v>160</v>
      </c>
      <c r="N107" s="58" t="s">
        <v>139</v>
      </c>
    </row>
    <row r="108" spans="2:14" s="43" customFormat="1" ht="24" customHeight="1">
      <c r="B108" s="53">
        <v>10</v>
      </c>
      <c r="C108" s="57" t="s">
        <v>430</v>
      </c>
      <c r="D108" s="58" t="s">
        <v>431</v>
      </c>
      <c r="E108" s="58" t="s">
        <v>432</v>
      </c>
      <c r="F108" s="58" t="s">
        <v>114</v>
      </c>
      <c r="G108" s="59" t="s">
        <v>136</v>
      </c>
      <c r="H108" s="58" t="s">
        <v>5</v>
      </c>
      <c r="I108" s="58" t="s">
        <v>137</v>
      </c>
      <c r="J108" s="60">
        <v>1000</v>
      </c>
      <c r="K108" s="57" t="s">
        <v>399</v>
      </c>
      <c r="L108" s="57">
        <v>12</v>
      </c>
      <c r="M108" s="58" t="s">
        <v>160</v>
      </c>
      <c r="N108" s="58" t="s">
        <v>139</v>
      </c>
    </row>
    <row r="109" spans="2:14" s="43" customFormat="1" ht="24" customHeight="1">
      <c r="B109" s="53">
        <v>11</v>
      </c>
      <c r="C109" s="57" t="s">
        <v>433</v>
      </c>
      <c r="D109" s="58" t="s">
        <v>434</v>
      </c>
      <c r="E109" s="58" t="s">
        <v>435</v>
      </c>
      <c r="F109" s="58" t="s">
        <v>412</v>
      </c>
      <c r="G109" s="59" t="s">
        <v>169</v>
      </c>
      <c r="H109" s="58" t="s">
        <v>5</v>
      </c>
      <c r="I109" s="58" t="s">
        <v>147</v>
      </c>
      <c r="J109" s="60">
        <v>3000</v>
      </c>
      <c r="K109" s="57" t="s">
        <v>399</v>
      </c>
      <c r="L109" s="57">
        <v>36</v>
      </c>
      <c r="M109" s="58" t="s">
        <v>160</v>
      </c>
      <c r="N109" s="58" t="s">
        <v>139</v>
      </c>
    </row>
    <row r="110" spans="2:14" s="43" customFormat="1" ht="24" customHeight="1">
      <c r="B110" s="53">
        <v>12</v>
      </c>
      <c r="C110" s="57" t="s">
        <v>433</v>
      </c>
      <c r="D110" s="58" t="s">
        <v>434</v>
      </c>
      <c r="E110" s="58" t="s">
        <v>436</v>
      </c>
      <c r="F110" s="58" t="s">
        <v>412</v>
      </c>
      <c r="G110" s="59" t="s">
        <v>169</v>
      </c>
      <c r="H110" s="58" t="s">
        <v>5</v>
      </c>
      <c r="I110" s="58" t="s">
        <v>147</v>
      </c>
      <c r="J110" s="60">
        <v>2000</v>
      </c>
      <c r="K110" s="57" t="s">
        <v>399</v>
      </c>
      <c r="L110" s="57">
        <v>36</v>
      </c>
      <c r="M110" s="58" t="s">
        <v>160</v>
      </c>
      <c r="N110" s="58" t="s">
        <v>139</v>
      </c>
    </row>
    <row r="111" spans="2:14" s="43" customFormat="1" ht="24" customHeight="1">
      <c r="B111" s="53">
        <v>13</v>
      </c>
      <c r="C111" s="57" t="s">
        <v>433</v>
      </c>
      <c r="D111" s="58" t="s">
        <v>434</v>
      </c>
      <c r="E111" s="58" t="s">
        <v>437</v>
      </c>
      <c r="F111" s="58" t="s">
        <v>114</v>
      </c>
      <c r="G111" s="59" t="s">
        <v>136</v>
      </c>
      <c r="H111" s="58" t="s">
        <v>5</v>
      </c>
      <c r="I111" s="58" t="s">
        <v>137</v>
      </c>
      <c r="J111" s="60">
        <v>10000</v>
      </c>
      <c r="K111" s="57" t="s">
        <v>399</v>
      </c>
      <c r="L111" s="57">
        <v>36</v>
      </c>
      <c r="M111" s="58" t="s">
        <v>160</v>
      </c>
      <c r="N111" s="58" t="s">
        <v>139</v>
      </c>
    </row>
    <row r="112" spans="2:14" s="43" customFormat="1" ht="24" customHeight="1">
      <c r="B112" s="53">
        <v>14</v>
      </c>
      <c r="C112" s="57" t="s">
        <v>433</v>
      </c>
      <c r="D112" s="58" t="s">
        <v>434</v>
      </c>
      <c r="E112" s="58" t="s">
        <v>438</v>
      </c>
      <c r="F112" s="58" t="s">
        <v>114</v>
      </c>
      <c r="G112" s="59" t="s">
        <v>136</v>
      </c>
      <c r="H112" s="58" t="s">
        <v>5</v>
      </c>
      <c r="I112" s="58" t="s">
        <v>137</v>
      </c>
      <c r="J112" s="61">
        <v>5000</v>
      </c>
      <c r="K112" s="57" t="s">
        <v>399</v>
      </c>
      <c r="L112" s="57">
        <v>12</v>
      </c>
      <c r="M112" s="58" t="s">
        <v>160</v>
      </c>
      <c r="N112" s="58" t="s">
        <v>139</v>
      </c>
    </row>
    <row r="113" spans="2:16" s="43" customFormat="1" ht="24" customHeight="1">
      <c r="B113" s="53">
        <v>15</v>
      </c>
      <c r="C113" s="57" t="s">
        <v>439</v>
      </c>
      <c r="D113" s="58" t="s">
        <v>440</v>
      </c>
      <c r="E113" s="58" t="s">
        <v>441</v>
      </c>
      <c r="F113" s="58" t="s">
        <v>114</v>
      </c>
      <c r="G113" s="59" t="s">
        <v>136</v>
      </c>
      <c r="H113" s="58" t="s">
        <v>5</v>
      </c>
      <c r="I113" s="58" t="s">
        <v>137</v>
      </c>
      <c r="J113" s="60">
        <v>15000</v>
      </c>
      <c r="K113" s="57" t="s">
        <v>399</v>
      </c>
      <c r="L113" s="57">
        <v>12</v>
      </c>
      <c r="M113" s="58" t="s">
        <v>160</v>
      </c>
      <c r="N113" s="58" t="s">
        <v>139</v>
      </c>
    </row>
    <row r="114" spans="2:16" s="43" customFormat="1" ht="24" customHeight="1">
      <c r="B114" s="53">
        <v>16</v>
      </c>
      <c r="C114" s="57" t="s">
        <v>442</v>
      </c>
      <c r="D114" s="58" t="s">
        <v>443</v>
      </c>
      <c r="E114" s="58" t="s">
        <v>444</v>
      </c>
      <c r="F114" s="58" t="s">
        <v>114</v>
      </c>
      <c r="G114" s="59" t="s">
        <v>136</v>
      </c>
      <c r="H114" s="58" t="s">
        <v>5</v>
      </c>
      <c r="I114" s="58" t="s">
        <v>137</v>
      </c>
      <c r="J114" s="60">
        <v>3000</v>
      </c>
      <c r="K114" s="57" t="s">
        <v>399</v>
      </c>
      <c r="L114" s="57">
        <v>12</v>
      </c>
      <c r="M114" s="58" t="s">
        <v>160</v>
      </c>
      <c r="N114" s="58" t="s">
        <v>139</v>
      </c>
    </row>
    <row r="115" spans="2:16" s="43" customFormat="1" ht="24" customHeight="1">
      <c r="B115" s="53">
        <v>17</v>
      </c>
      <c r="C115" s="58" t="s">
        <v>445</v>
      </c>
      <c r="D115" s="58" t="s">
        <v>446</v>
      </c>
      <c r="E115" s="58" t="s">
        <v>447</v>
      </c>
      <c r="F115" s="58" t="s">
        <v>114</v>
      </c>
      <c r="G115" s="59" t="s">
        <v>136</v>
      </c>
      <c r="H115" s="58" t="s">
        <v>5</v>
      </c>
      <c r="I115" s="58" t="s">
        <v>137</v>
      </c>
      <c r="J115" s="61">
        <v>15000</v>
      </c>
      <c r="K115" s="57" t="s">
        <v>399</v>
      </c>
      <c r="L115" s="57">
        <v>36</v>
      </c>
      <c r="M115" s="81" t="s">
        <v>138</v>
      </c>
      <c r="N115" s="58" t="s">
        <v>139</v>
      </c>
    </row>
    <row r="116" spans="2:16" s="43" customFormat="1" ht="24" customHeight="1">
      <c r="B116" s="53">
        <v>18</v>
      </c>
      <c r="C116" s="58" t="s">
        <v>448</v>
      </c>
      <c r="D116" s="82" t="s">
        <v>449</v>
      </c>
      <c r="E116" s="58" t="s">
        <v>450</v>
      </c>
      <c r="F116" s="58" t="s">
        <v>412</v>
      </c>
      <c r="G116" s="59" t="s">
        <v>169</v>
      </c>
      <c r="H116" s="58" t="s">
        <v>5</v>
      </c>
      <c r="I116" s="58" t="s">
        <v>147</v>
      </c>
      <c r="J116" s="61">
        <v>1500</v>
      </c>
      <c r="K116" s="57" t="s">
        <v>399</v>
      </c>
      <c r="L116" s="57">
        <v>12</v>
      </c>
      <c r="M116" s="81" t="s">
        <v>138</v>
      </c>
      <c r="N116" s="58" t="s">
        <v>139</v>
      </c>
    </row>
    <row r="117" spans="2:16" s="43" customFormat="1" ht="28.5" customHeight="1">
      <c r="B117" s="53">
        <v>19</v>
      </c>
      <c r="C117" s="58" t="s">
        <v>451</v>
      </c>
      <c r="D117" s="83" t="s">
        <v>452</v>
      </c>
      <c r="E117" s="58" t="s">
        <v>453</v>
      </c>
      <c r="F117" s="58" t="s">
        <v>412</v>
      </c>
      <c r="G117" s="59" t="s">
        <v>169</v>
      </c>
      <c r="H117" s="58" t="s">
        <v>5</v>
      </c>
      <c r="I117" s="58" t="s">
        <v>147</v>
      </c>
      <c r="J117" s="61">
        <v>9000</v>
      </c>
      <c r="K117" s="57" t="s">
        <v>399</v>
      </c>
      <c r="L117" s="57">
        <v>12</v>
      </c>
      <c r="M117" s="58" t="s">
        <v>160</v>
      </c>
      <c r="N117" s="58" t="s">
        <v>139</v>
      </c>
    </row>
    <row r="118" spans="2:16" s="43" customFormat="1" ht="34.5" customHeight="1">
      <c r="B118" s="53">
        <v>20</v>
      </c>
      <c r="C118" s="57" t="s">
        <v>454</v>
      </c>
      <c r="D118" s="82" t="s">
        <v>455</v>
      </c>
      <c r="E118" s="58" t="s">
        <v>456</v>
      </c>
      <c r="F118" s="58" t="s">
        <v>114</v>
      </c>
      <c r="G118" s="59" t="s">
        <v>169</v>
      </c>
      <c r="H118" s="58" t="s">
        <v>5</v>
      </c>
      <c r="I118" s="58" t="s">
        <v>147</v>
      </c>
      <c r="J118" s="61">
        <v>1300</v>
      </c>
      <c r="K118" s="57" t="s">
        <v>399</v>
      </c>
      <c r="L118" s="57">
        <v>12</v>
      </c>
      <c r="M118" s="81" t="s">
        <v>138</v>
      </c>
      <c r="N118" s="58" t="s">
        <v>139</v>
      </c>
    </row>
    <row r="119" spans="2:16" s="43" customFormat="1" ht="27" customHeight="1">
      <c r="B119" s="53">
        <v>21</v>
      </c>
      <c r="C119" s="57" t="s">
        <v>457</v>
      </c>
      <c r="D119" s="58" t="s">
        <v>458</v>
      </c>
      <c r="E119" s="58" t="s">
        <v>459</v>
      </c>
      <c r="F119" s="58" t="s">
        <v>114</v>
      </c>
      <c r="G119" s="59" t="s">
        <v>136</v>
      </c>
      <c r="H119" s="58" t="s">
        <v>5</v>
      </c>
      <c r="I119" s="58" t="s">
        <v>137</v>
      </c>
      <c r="J119" s="61">
        <v>5000</v>
      </c>
      <c r="K119" s="57" t="s">
        <v>399</v>
      </c>
      <c r="L119" s="57">
        <v>12</v>
      </c>
      <c r="M119" s="58" t="s">
        <v>160</v>
      </c>
      <c r="N119" s="58" t="s">
        <v>139</v>
      </c>
    </row>
    <row r="120" spans="2:16" s="91" customFormat="1" ht="27.75" customHeight="1">
      <c r="B120" s="57">
        <v>22</v>
      </c>
      <c r="C120" s="84" t="s">
        <v>460</v>
      </c>
      <c r="D120" s="85" t="s">
        <v>461</v>
      </c>
      <c r="E120" s="85" t="s">
        <v>462</v>
      </c>
      <c r="F120" s="85" t="s">
        <v>114</v>
      </c>
      <c r="G120" s="86" t="s">
        <v>136</v>
      </c>
      <c r="H120" s="85" t="s">
        <v>7</v>
      </c>
      <c r="I120" s="85" t="s">
        <v>147</v>
      </c>
      <c r="J120" s="87">
        <v>100000</v>
      </c>
      <c r="K120" s="88" t="s">
        <v>399</v>
      </c>
      <c r="L120" s="88">
        <v>60</v>
      </c>
      <c r="M120" s="89" t="s">
        <v>170</v>
      </c>
      <c r="N120" s="89" t="s">
        <v>139</v>
      </c>
      <c r="O120" s="90"/>
      <c r="P120" s="90"/>
    </row>
    <row r="121" spans="2:16" s="43" customFormat="1" ht="25.5" customHeight="1">
      <c r="B121" s="53">
        <v>23</v>
      </c>
      <c r="C121" s="57" t="s">
        <v>463</v>
      </c>
      <c r="D121" s="58" t="s">
        <v>464</v>
      </c>
      <c r="E121" s="58" t="s">
        <v>465</v>
      </c>
      <c r="F121" s="58" t="s">
        <v>114</v>
      </c>
      <c r="G121" s="59" t="s">
        <v>136</v>
      </c>
      <c r="H121" s="58" t="s">
        <v>5</v>
      </c>
      <c r="I121" s="58" t="s">
        <v>137</v>
      </c>
      <c r="J121" s="61">
        <v>15000</v>
      </c>
      <c r="K121" s="57" t="s">
        <v>399</v>
      </c>
      <c r="L121" s="57">
        <v>12</v>
      </c>
      <c r="M121" s="58" t="s">
        <v>148</v>
      </c>
      <c r="N121" s="58" t="s">
        <v>139</v>
      </c>
    </row>
    <row r="122" spans="2:16" s="43" customFormat="1" ht="59.25" customHeight="1">
      <c r="B122" s="53">
        <v>24</v>
      </c>
      <c r="C122" s="57" t="s">
        <v>466</v>
      </c>
      <c r="D122" s="58" t="s">
        <v>467</v>
      </c>
      <c r="E122" s="58" t="s">
        <v>468</v>
      </c>
      <c r="F122" s="58" t="s">
        <v>114</v>
      </c>
      <c r="G122" s="59" t="s">
        <v>136</v>
      </c>
      <c r="H122" s="58" t="s">
        <v>5</v>
      </c>
      <c r="I122" s="58" t="s">
        <v>137</v>
      </c>
      <c r="J122" s="61">
        <v>5000</v>
      </c>
      <c r="K122" s="57" t="s">
        <v>399</v>
      </c>
      <c r="L122" s="57">
        <v>12</v>
      </c>
      <c r="M122" s="58" t="s">
        <v>148</v>
      </c>
      <c r="N122" s="58" t="s">
        <v>139</v>
      </c>
    </row>
    <row r="123" spans="2:16" s="43" customFormat="1" ht="26.25" customHeight="1">
      <c r="B123" s="53">
        <v>25</v>
      </c>
      <c r="C123" s="58" t="s">
        <v>469</v>
      </c>
      <c r="D123" s="57" t="s">
        <v>470</v>
      </c>
      <c r="E123" s="58" t="s">
        <v>471</v>
      </c>
      <c r="F123" s="58" t="s">
        <v>114</v>
      </c>
      <c r="G123" s="59" t="s">
        <v>136</v>
      </c>
      <c r="H123" s="58" t="s">
        <v>5</v>
      </c>
      <c r="I123" s="58" t="s">
        <v>137</v>
      </c>
      <c r="J123" s="61">
        <v>4000</v>
      </c>
      <c r="K123" s="57" t="s">
        <v>399</v>
      </c>
      <c r="L123" s="57">
        <v>36</v>
      </c>
      <c r="M123" s="81" t="s">
        <v>160</v>
      </c>
      <c r="N123" s="58" t="s">
        <v>139</v>
      </c>
    </row>
    <row r="124" spans="2:16" s="43" customFormat="1" ht="12.75" customHeight="1">
      <c r="B124" s="53">
        <v>26</v>
      </c>
      <c r="C124" s="57" t="s">
        <v>472</v>
      </c>
      <c r="D124" s="57" t="s">
        <v>473</v>
      </c>
      <c r="E124" s="57" t="s">
        <v>474</v>
      </c>
      <c r="F124" s="58" t="s">
        <v>114</v>
      </c>
      <c r="G124" s="59" t="s">
        <v>136</v>
      </c>
      <c r="H124" s="58" t="s">
        <v>5</v>
      </c>
      <c r="I124" s="58" t="s">
        <v>137</v>
      </c>
      <c r="J124" s="60">
        <v>5000</v>
      </c>
      <c r="K124" s="57" t="s">
        <v>399</v>
      </c>
      <c r="L124" s="57">
        <v>36</v>
      </c>
      <c r="M124" s="81" t="s">
        <v>160</v>
      </c>
      <c r="N124" s="58" t="s">
        <v>139</v>
      </c>
    </row>
    <row r="125" spans="2:16" s="43" customFormat="1" ht="26.25" customHeight="1">
      <c r="B125" s="53">
        <v>27</v>
      </c>
      <c r="C125" s="57" t="s">
        <v>40</v>
      </c>
      <c r="D125" s="58" t="s">
        <v>475</v>
      </c>
      <c r="E125" s="58" t="s">
        <v>476</v>
      </c>
      <c r="F125" s="58" t="s">
        <v>114</v>
      </c>
      <c r="G125" s="59" t="s">
        <v>136</v>
      </c>
      <c r="H125" s="58" t="s">
        <v>5</v>
      </c>
      <c r="I125" s="58" t="s">
        <v>137</v>
      </c>
      <c r="J125" s="60">
        <v>15000</v>
      </c>
      <c r="K125" s="57" t="s">
        <v>399</v>
      </c>
      <c r="L125" s="57">
        <v>12</v>
      </c>
      <c r="M125" s="58" t="s">
        <v>170</v>
      </c>
      <c r="N125" s="58" t="s">
        <v>139</v>
      </c>
    </row>
    <row r="126" spans="2:16" s="43" customFormat="1" ht="66" customHeight="1">
      <c r="B126" s="53">
        <v>28</v>
      </c>
      <c r="C126" s="57" t="s">
        <v>40</v>
      </c>
      <c r="D126" s="58" t="s">
        <v>475</v>
      </c>
      <c r="E126" s="58" t="s">
        <v>477</v>
      </c>
      <c r="F126" s="58" t="s">
        <v>114</v>
      </c>
      <c r="G126" s="59" t="s">
        <v>136</v>
      </c>
      <c r="H126" s="58" t="s">
        <v>5</v>
      </c>
      <c r="I126" s="58" t="s">
        <v>137</v>
      </c>
      <c r="J126" s="60">
        <v>15000</v>
      </c>
      <c r="K126" s="57" t="s">
        <v>399</v>
      </c>
      <c r="L126" s="57">
        <v>12</v>
      </c>
      <c r="M126" s="58" t="s">
        <v>170</v>
      </c>
      <c r="N126" s="58" t="s">
        <v>139</v>
      </c>
    </row>
    <row r="127" spans="2:16" s="43" customFormat="1" ht="56.25" customHeight="1">
      <c r="B127" s="53">
        <v>29</v>
      </c>
      <c r="C127" s="57" t="s">
        <v>478</v>
      </c>
      <c r="D127" s="58" t="s">
        <v>479</v>
      </c>
      <c r="E127" s="58" t="s">
        <v>480</v>
      </c>
      <c r="F127" s="58" t="s">
        <v>114</v>
      </c>
      <c r="G127" s="59" t="s">
        <v>136</v>
      </c>
      <c r="H127" s="58" t="s">
        <v>5</v>
      </c>
      <c r="I127" s="58" t="s">
        <v>137</v>
      </c>
      <c r="J127" s="61">
        <v>5000</v>
      </c>
      <c r="K127" s="57" t="s">
        <v>399</v>
      </c>
      <c r="L127" s="57">
        <v>12</v>
      </c>
      <c r="M127" s="58" t="s">
        <v>154</v>
      </c>
      <c r="N127" s="58" t="s">
        <v>139</v>
      </c>
    </row>
    <row r="128" spans="2:16" s="43" customFormat="1" ht="24" customHeight="1">
      <c r="B128" s="53">
        <v>30</v>
      </c>
      <c r="C128" s="57" t="s">
        <v>481</v>
      </c>
      <c r="D128" s="58" t="s">
        <v>482</v>
      </c>
      <c r="E128" s="58" t="s">
        <v>483</v>
      </c>
      <c r="F128" s="58" t="s">
        <v>114</v>
      </c>
      <c r="G128" s="59" t="s">
        <v>136</v>
      </c>
      <c r="H128" s="58" t="s">
        <v>5</v>
      </c>
      <c r="I128" s="58" t="s">
        <v>137</v>
      </c>
      <c r="J128" s="61">
        <v>3000</v>
      </c>
      <c r="K128" s="57" t="s">
        <v>399</v>
      </c>
      <c r="L128" s="57">
        <v>36</v>
      </c>
      <c r="M128" s="58" t="s">
        <v>170</v>
      </c>
      <c r="N128" s="58" t="s">
        <v>139</v>
      </c>
    </row>
    <row r="129" spans="2:14" s="43" customFormat="1" ht="93" customHeight="1">
      <c r="B129" s="53">
        <v>31</v>
      </c>
      <c r="C129" s="57" t="s">
        <v>484</v>
      </c>
      <c r="D129" s="58" t="s">
        <v>485</v>
      </c>
      <c r="E129" s="58" t="s">
        <v>486</v>
      </c>
      <c r="F129" s="58" t="s">
        <v>114</v>
      </c>
      <c r="G129" s="59" t="s">
        <v>136</v>
      </c>
      <c r="H129" s="58" t="s">
        <v>5</v>
      </c>
      <c r="I129" s="58" t="s">
        <v>137</v>
      </c>
      <c r="J129" s="61">
        <v>15000</v>
      </c>
      <c r="K129" s="57" t="s">
        <v>399</v>
      </c>
      <c r="L129" s="57">
        <v>24</v>
      </c>
      <c r="M129" s="58" t="s">
        <v>148</v>
      </c>
      <c r="N129" s="58" t="s">
        <v>139</v>
      </c>
    </row>
    <row r="130" spans="2:14" s="43" customFormat="1" ht="66" customHeight="1">
      <c r="B130" s="53">
        <v>32</v>
      </c>
      <c r="C130" s="57" t="s">
        <v>487</v>
      </c>
      <c r="D130" s="58" t="s">
        <v>488</v>
      </c>
      <c r="E130" s="58" t="s">
        <v>489</v>
      </c>
      <c r="F130" s="58" t="s">
        <v>114</v>
      </c>
      <c r="G130" s="59" t="s">
        <v>136</v>
      </c>
      <c r="H130" s="58" t="s">
        <v>5</v>
      </c>
      <c r="I130" s="58" t="s">
        <v>137</v>
      </c>
      <c r="J130" s="61">
        <v>15000</v>
      </c>
      <c r="K130" s="57" t="s">
        <v>399</v>
      </c>
      <c r="L130" s="57">
        <v>12</v>
      </c>
      <c r="M130" s="58" t="s">
        <v>148</v>
      </c>
      <c r="N130" s="58" t="s">
        <v>139</v>
      </c>
    </row>
    <row r="131" spans="2:14" s="43" customFormat="1" ht="12.75" customHeight="1">
      <c r="B131" s="53">
        <v>33</v>
      </c>
      <c r="C131" s="57" t="s">
        <v>490</v>
      </c>
      <c r="D131" s="57" t="s">
        <v>491</v>
      </c>
      <c r="E131" s="57" t="s">
        <v>492</v>
      </c>
      <c r="F131" s="58" t="s">
        <v>114</v>
      </c>
      <c r="G131" s="59" t="s">
        <v>136</v>
      </c>
      <c r="H131" s="58" t="s">
        <v>5</v>
      </c>
      <c r="I131" s="58" t="s">
        <v>147</v>
      </c>
      <c r="J131" s="60">
        <v>5000</v>
      </c>
      <c r="K131" s="57" t="s">
        <v>399</v>
      </c>
      <c r="L131" s="57">
        <v>12</v>
      </c>
      <c r="M131" s="58" t="s">
        <v>148</v>
      </c>
      <c r="N131" s="58" t="s">
        <v>139</v>
      </c>
    </row>
    <row r="132" spans="2:14" s="43" customFormat="1" ht="36" customHeight="1">
      <c r="B132" s="53">
        <v>34</v>
      </c>
      <c r="C132" s="57" t="s">
        <v>490</v>
      </c>
      <c r="D132" s="58" t="s">
        <v>491</v>
      </c>
      <c r="E132" s="58" t="s">
        <v>493</v>
      </c>
      <c r="F132" s="58" t="s">
        <v>114</v>
      </c>
      <c r="G132" s="59" t="s">
        <v>136</v>
      </c>
      <c r="H132" s="58" t="s">
        <v>7</v>
      </c>
      <c r="I132" s="58" t="s">
        <v>147</v>
      </c>
      <c r="J132" s="61">
        <v>250000</v>
      </c>
      <c r="K132" s="57" t="s">
        <v>399</v>
      </c>
      <c r="L132" s="57">
        <v>12</v>
      </c>
      <c r="M132" s="58" t="s">
        <v>148</v>
      </c>
      <c r="N132" s="58" t="s">
        <v>139</v>
      </c>
    </row>
    <row r="133" spans="2:14" s="43" customFormat="1" ht="34.5" customHeight="1">
      <c r="B133" s="53">
        <v>35</v>
      </c>
      <c r="C133" s="57" t="s">
        <v>494</v>
      </c>
      <c r="D133" s="58" t="s">
        <v>495</v>
      </c>
      <c r="E133" s="58" t="s">
        <v>496</v>
      </c>
      <c r="F133" s="58" t="s">
        <v>114</v>
      </c>
      <c r="G133" s="59" t="s">
        <v>136</v>
      </c>
      <c r="H133" s="58" t="s">
        <v>5</v>
      </c>
      <c r="I133" s="58" t="s">
        <v>137</v>
      </c>
      <c r="J133" s="61">
        <v>5000</v>
      </c>
      <c r="K133" s="57" t="s">
        <v>399</v>
      </c>
      <c r="L133" s="57">
        <v>12</v>
      </c>
      <c r="M133" s="58" t="s">
        <v>148</v>
      </c>
      <c r="N133" s="58" t="s">
        <v>139</v>
      </c>
    </row>
    <row r="134" spans="2:14" s="43" customFormat="1" ht="24" customHeight="1">
      <c r="B134" s="53">
        <v>36</v>
      </c>
      <c r="C134" s="57" t="s">
        <v>38</v>
      </c>
      <c r="D134" s="58" t="s">
        <v>497</v>
      </c>
      <c r="E134" s="58" t="s">
        <v>498</v>
      </c>
      <c r="F134" s="58" t="s">
        <v>114</v>
      </c>
      <c r="G134" s="59" t="s">
        <v>136</v>
      </c>
      <c r="H134" s="58" t="s">
        <v>5</v>
      </c>
      <c r="I134" s="58" t="s">
        <v>137</v>
      </c>
      <c r="J134" s="61">
        <v>5000</v>
      </c>
      <c r="K134" s="57" t="s">
        <v>399</v>
      </c>
      <c r="L134" s="57">
        <v>12</v>
      </c>
      <c r="M134" s="58" t="s">
        <v>170</v>
      </c>
      <c r="N134" s="58" t="s">
        <v>139</v>
      </c>
    </row>
    <row r="135" spans="2:14" s="43" customFormat="1" ht="35.25" customHeight="1">
      <c r="B135" s="53">
        <v>37</v>
      </c>
      <c r="C135" s="57" t="s">
        <v>499</v>
      </c>
      <c r="D135" s="58" t="s">
        <v>500</v>
      </c>
      <c r="E135" s="92" t="s">
        <v>501</v>
      </c>
      <c r="F135" s="58" t="s">
        <v>114</v>
      </c>
      <c r="G135" s="59" t="s">
        <v>136</v>
      </c>
      <c r="H135" s="58" t="s">
        <v>5</v>
      </c>
      <c r="I135" s="58" t="s">
        <v>147</v>
      </c>
      <c r="J135" s="62">
        <v>20000</v>
      </c>
      <c r="K135" s="57" t="s">
        <v>399</v>
      </c>
      <c r="L135" s="64">
        <v>12</v>
      </c>
      <c r="M135" s="58" t="s">
        <v>148</v>
      </c>
      <c r="N135" s="58" t="s">
        <v>139</v>
      </c>
    </row>
    <row r="136" spans="2:14" s="43" customFormat="1" ht="36.75" customHeight="1">
      <c r="B136" s="53">
        <v>38</v>
      </c>
      <c r="C136" s="58" t="s">
        <v>502</v>
      </c>
      <c r="D136" s="58" t="s">
        <v>503</v>
      </c>
      <c r="E136" s="58" t="s">
        <v>504</v>
      </c>
      <c r="F136" s="58" t="s">
        <v>114</v>
      </c>
      <c r="G136" s="59" t="s">
        <v>136</v>
      </c>
      <c r="H136" s="58" t="s">
        <v>5</v>
      </c>
      <c r="I136" s="58" t="s">
        <v>147</v>
      </c>
      <c r="J136" s="61">
        <v>15000</v>
      </c>
      <c r="K136" s="57" t="s">
        <v>399</v>
      </c>
      <c r="L136" s="57">
        <v>12</v>
      </c>
      <c r="M136" s="58" t="s">
        <v>190</v>
      </c>
      <c r="N136" s="58" t="s">
        <v>139</v>
      </c>
    </row>
    <row r="137" spans="2:14" s="43" customFormat="1" ht="21.75" customHeight="1">
      <c r="B137" s="53">
        <v>39</v>
      </c>
      <c r="C137" s="57" t="s">
        <v>505</v>
      </c>
      <c r="D137" s="58" t="s">
        <v>506</v>
      </c>
      <c r="E137" s="58" t="s">
        <v>507</v>
      </c>
      <c r="F137" s="58" t="s">
        <v>114</v>
      </c>
      <c r="G137" s="59" t="s">
        <v>136</v>
      </c>
      <c r="H137" s="58" t="s">
        <v>5</v>
      </c>
      <c r="I137" s="58" t="s">
        <v>137</v>
      </c>
      <c r="J137" s="60">
        <v>10000</v>
      </c>
      <c r="K137" s="57" t="s">
        <v>399</v>
      </c>
      <c r="L137" s="57">
        <v>12</v>
      </c>
      <c r="M137" s="58" t="s">
        <v>170</v>
      </c>
      <c r="N137" s="58" t="s">
        <v>139</v>
      </c>
    </row>
    <row r="138" spans="2:14" s="43" customFormat="1" ht="34.5" customHeight="1">
      <c r="B138" s="53">
        <v>40</v>
      </c>
      <c r="C138" s="57" t="s">
        <v>508</v>
      </c>
      <c r="D138" s="58" t="s">
        <v>509</v>
      </c>
      <c r="E138" s="58" t="s">
        <v>510</v>
      </c>
      <c r="F138" s="58" t="s">
        <v>114</v>
      </c>
      <c r="G138" s="59" t="s">
        <v>136</v>
      </c>
      <c r="H138" s="58" t="s">
        <v>5</v>
      </c>
      <c r="I138" s="58" t="s">
        <v>137</v>
      </c>
      <c r="J138" s="60">
        <v>5000</v>
      </c>
      <c r="K138" s="57" t="s">
        <v>399</v>
      </c>
      <c r="L138" s="57">
        <v>12</v>
      </c>
      <c r="M138" s="58" t="s">
        <v>170</v>
      </c>
      <c r="N138" s="58" t="s">
        <v>139</v>
      </c>
    </row>
    <row r="139" spans="2:14" s="43" customFormat="1" ht="24" customHeight="1">
      <c r="B139" s="53">
        <v>41</v>
      </c>
      <c r="C139" s="57" t="s">
        <v>511</v>
      </c>
      <c r="D139" s="58" t="s">
        <v>512</v>
      </c>
      <c r="E139" s="58" t="s">
        <v>513</v>
      </c>
      <c r="F139" s="58" t="s">
        <v>114</v>
      </c>
      <c r="G139" s="59" t="s">
        <v>136</v>
      </c>
      <c r="H139" s="58" t="s">
        <v>5</v>
      </c>
      <c r="I139" s="58" t="s">
        <v>137</v>
      </c>
      <c r="J139" s="60">
        <v>1000</v>
      </c>
      <c r="K139" s="57" t="s">
        <v>399</v>
      </c>
      <c r="L139" s="57">
        <v>12</v>
      </c>
      <c r="M139" s="58" t="s">
        <v>170</v>
      </c>
      <c r="N139" s="58" t="s">
        <v>139</v>
      </c>
    </row>
    <row r="140" spans="2:14" s="43" customFormat="1" ht="22.5" customHeight="1">
      <c r="B140" s="53">
        <v>42</v>
      </c>
      <c r="C140" s="58" t="s">
        <v>514</v>
      </c>
      <c r="D140" s="58" t="s">
        <v>515</v>
      </c>
      <c r="E140" s="58" t="s">
        <v>516</v>
      </c>
      <c r="F140" s="58" t="s">
        <v>114</v>
      </c>
      <c r="G140" s="59" t="s">
        <v>136</v>
      </c>
      <c r="H140" s="58" t="s">
        <v>5</v>
      </c>
      <c r="I140" s="58" t="s">
        <v>147</v>
      </c>
      <c r="J140" s="61">
        <v>5000</v>
      </c>
      <c r="K140" s="57" t="s">
        <v>399</v>
      </c>
      <c r="L140" s="57">
        <v>36</v>
      </c>
      <c r="M140" s="81" t="s">
        <v>160</v>
      </c>
      <c r="N140" s="58" t="s">
        <v>139</v>
      </c>
    </row>
    <row r="141" spans="2:14" s="43" customFormat="1" ht="24.75" customHeight="1">
      <c r="B141" s="53">
        <v>43</v>
      </c>
      <c r="C141" s="58" t="s">
        <v>517</v>
      </c>
      <c r="D141" s="58" t="s">
        <v>518</v>
      </c>
      <c r="E141" s="58" t="s">
        <v>519</v>
      </c>
      <c r="F141" s="58" t="s">
        <v>114</v>
      </c>
      <c r="G141" s="59" t="s">
        <v>136</v>
      </c>
      <c r="H141" s="58" t="s">
        <v>5</v>
      </c>
      <c r="I141" s="58" t="s">
        <v>147</v>
      </c>
      <c r="J141" s="61">
        <v>15000</v>
      </c>
      <c r="K141" s="57" t="s">
        <v>399</v>
      </c>
      <c r="L141" s="57">
        <v>36</v>
      </c>
      <c r="M141" s="81" t="s">
        <v>160</v>
      </c>
      <c r="N141" s="58" t="s">
        <v>139</v>
      </c>
    </row>
    <row r="142" spans="2:14" s="43" customFormat="1" ht="24" customHeight="1">
      <c r="B142" s="53">
        <v>44</v>
      </c>
      <c r="C142" s="57" t="s">
        <v>520</v>
      </c>
      <c r="D142" s="58" t="s">
        <v>521</v>
      </c>
      <c r="E142" s="58" t="s">
        <v>522</v>
      </c>
      <c r="F142" s="58" t="s">
        <v>114</v>
      </c>
      <c r="G142" s="59" t="s">
        <v>136</v>
      </c>
      <c r="H142" s="58" t="s">
        <v>5</v>
      </c>
      <c r="I142" s="58" t="s">
        <v>137</v>
      </c>
      <c r="J142" s="61">
        <v>10000</v>
      </c>
      <c r="K142" s="57" t="s">
        <v>399</v>
      </c>
      <c r="L142" s="57">
        <v>12</v>
      </c>
      <c r="M142" s="58" t="s">
        <v>148</v>
      </c>
      <c r="N142" s="58" t="s">
        <v>139</v>
      </c>
    </row>
    <row r="143" spans="2:14" s="43" customFormat="1" ht="24" customHeight="1">
      <c r="B143" s="53">
        <v>45</v>
      </c>
      <c r="C143" s="58" t="s">
        <v>523</v>
      </c>
      <c r="D143" s="57" t="s">
        <v>524</v>
      </c>
      <c r="E143" s="58" t="s">
        <v>525</v>
      </c>
      <c r="F143" s="58" t="s">
        <v>114</v>
      </c>
      <c r="G143" s="59" t="s">
        <v>136</v>
      </c>
      <c r="H143" s="58" t="s">
        <v>7</v>
      </c>
      <c r="I143" s="58" t="s">
        <v>147</v>
      </c>
      <c r="J143" s="61">
        <v>10000</v>
      </c>
      <c r="K143" s="57" t="s">
        <v>399</v>
      </c>
      <c r="L143" s="57">
        <v>12</v>
      </c>
      <c r="M143" s="81" t="s">
        <v>160</v>
      </c>
      <c r="N143" s="58" t="s">
        <v>139</v>
      </c>
    </row>
    <row r="144" spans="2:14" s="43" customFormat="1" ht="35.25" customHeight="1">
      <c r="B144" s="53">
        <v>46</v>
      </c>
      <c r="C144" s="57" t="s">
        <v>523</v>
      </c>
      <c r="D144" s="58" t="s">
        <v>524</v>
      </c>
      <c r="E144" s="58" t="s">
        <v>526</v>
      </c>
      <c r="F144" s="58" t="s">
        <v>114</v>
      </c>
      <c r="G144" s="59" t="s">
        <v>136</v>
      </c>
      <c r="H144" s="58" t="s">
        <v>5</v>
      </c>
      <c r="I144" s="58" t="s">
        <v>137</v>
      </c>
      <c r="J144" s="60">
        <v>15000</v>
      </c>
      <c r="K144" s="57" t="s">
        <v>399</v>
      </c>
      <c r="L144" s="57">
        <v>12</v>
      </c>
      <c r="M144" s="58" t="s">
        <v>170</v>
      </c>
      <c r="N144" s="58" t="s">
        <v>139</v>
      </c>
    </row>
    <row r="145" spans="2:14" s="43" customFormat="1" ht="24" customHeight="1">
      <c r="B145" s="53">
        <v>47</v>
      </c>
      <c r="C145" s="57" t="s">
        <v>523</v>
      </c>
      <c r="D145" s="58" t="s">
        <v>524</v>
      </c>
      <c r="E145" s="58" t="s">
        <v>527</v>
      </c>
      <c r="F145" s="58" t="s">
        <v>114</v>
      </c>
      <c r="G145" s="59" t="s">
        <v>136</v>
      </c>
      <c r="H145" s="58" t="s">
        <v>5</v>
      </c>
      <c r="I145" s="58" t="s">
        <v>137</v>
      </c>
      <c r="J145" s="61">
        <v>10000</v>
      </c>
      <c r="K145" s="57" t="s">
        <v>399</v>
      </c>
      <c r="L145" s="57">
        <v>12</v>
      </c>
      <c r="M145" s="58" t="s">
        <v>160</v>
      </c>
      <c r="N145" s="58" t="s">
        <v>139</v>
      </c>
    </row>
    <row r="146" spans="2:14" s="43" customFormat="1" ht="24" customHeight="1">
      <c r="B146" s="53">
        <v>48</v>
      </c>
      <c r="C146" s="57" t="s">
        <v>528</v>
      </c>
      <c r="D146" s="58" t="s">
        <v>529</v>
      </c>
      <c r="E146" s="58" t="s">
        <v>530</v>
      </c>
      <c r="F146" s="58" t="s">
        <v>114</v>
      </c>
      <c r="G146" s="59" t="s">
        <v>136</v>
      </c>
      <c r="H146" s="58" t="s">
        <v>5</v>
      </c>
      <c r="I146" s="58" t="s">
        <v>137</v>
      </c>
      <c r="J146" s="93">
        <v>5000</v>
      </c>
      <c r="K146" s="57" t="s">
        <v>399</v>
      </c>
      <c r="L146" s="57">
        <v>3</v>
      </c>
      <c r="M146" s="58" t="s">
        <v>403</v>
      </c>
      <c r="N146" s="58" t="s">
        <v>139</v>
      </c>
    </row>
    <row r="147" spans="2:14" s="43" customFormat="1" ht="33" customHeight="1">
      <c r="B147" s="53">
        <v>49</v>
      </c>
      <c r="C147" s="57" t="s">
        <v>531</v>
      </c>
      <c r="D147" s="58" t="s">
        <v>532</v>
      </c>
      <c r="E147" s="58" t="s">
        <v>533</v>
      </c>
      <c r="F147" s="58" t="s">
        <v>114</v>
      </c>
      <c r="G147" s="59" t="s">
        <v>136</v>
      </c>
      <c r="H147" s="58" t="s">
        <v>5</v>
      </c>
      <c r="I147" s="58" t="s">
        <v>137</v>
      </c>
      <c r="J147" s="62">
        <v>15000</v>
      </c>
      <c r="K147" s="57" t="s">
        <v>399</v>
      </c>
      <c r="L147" s="64">
        <v>12</v>
      </c>
      <c r="M147" s="58" t="s">
        <v>148</v>
      </c>
      <c r="N147" s="58" t="s">
        <v>139</v>
      </c>
    </row>
    <row r="148" spans="2:14" s="43" customFormat="1" ht="21" customHeight="1">
      <c r="B148" s="53">
        <v>50</v>
      </c>
      <c r="C148" s="57" t="s">
        <v>534</v>
      </c>
      <c r="D148" s="58" t="s">
        <v>535</v>
      </c>
      <c r="E148" s="58" t="s">
        <v>536</v>
      </c>
      <c r="F148" s="58" t="s">
        <v>114</v>
      </c>
      <c r="G148" s="59" t="s">
        <v>136</v>
      </c>
      <c r="H148" s="58" t="s">
        <v>5</v>
      </c>
      <c r="I148" s="58" t="s">
        <v>137</v>
      </c>
      <c r="J148" s="60">
        <v>4000</v>
      </c>
      <c r="K148" s="57" t="s">
        <v>399</v>
      </c>
      <c r="L148" s="57">
        <v>12</v>
      </c>
      <c r="M148" s="58" t="s">
        <v>170</v>
      </c>
      <c r="N148" s="58" t="s">
        <v>139</v>
      </c>
    </row>
    <row r="149" spans="2:14" s="43" customFormat="1" ht="14.25" customHeight="1">
      <c r="B149" s="53">
        <v>51</v>
      </c>
      <c r="C149" s="57" t="s">
        <v>425</v>
      </c>
      <c r="D149" s="58" t="s">
        <v>426</v>
      </c>
      <c r="E149" s="58" t="s">
        <v>537</v>
      </c>
      <c r="F149" s="58" t="s">
        <v>114</v>
      </c>
      <c r="G149" s="59" t="s">
        <v>136</v>
      </c>
      <c r="H149" s="58" t="s">
        <v>5</v>
      </c>
      <c r="I149" s="58" t="s">
        <v>137</v>
      </c>
      <c r="J149" s="62">
        <v>15000</v>
      </c>
      <c r="K149" s="57" t="s">
        <v>399</v>
      </c>
      <c r="L149" s="64">
        <v>12</v>
      </c>
      <c r="M149" s="58" t="s">
        <v>148</v>
      </c>
      <c r="N149" s="58" t="s">
        <v>139</v>
      </c>
    </row>
    <row r="150" spans="2:14" s="43" customFormat="1" ht="58.5" customHeight="1">
      <c r="B150" s="53">
        <v>52</v>
      </c>
      <c r="C150" s="58" t="s">
        <v>43</v>
      </c>
      <c r="D150" s="58" t="s">
        <v>37</v>
      </c>
      <c r="E150" s="58" t="s">
        <v>538</v>
      </c>
      <c r="F150" s="58" t="s">
        <v>114</v>
      </c>
      <c r="G150" s="59" t="s">
        <v>136</v>
      </c>
      <c r="H150" s="58" t="s">
        <v>5</v>
      </c>
      <c r="I150" s="58" t="s">
        <v>137</v>
      </c>
      <c r="J150" s="61">
        <v>5000</v>
      </c>
      <c r="K150" s="57" t="s">
        <v>399</v>
      </c>
      <c r="L150" s="57">
        <v>36</v>
      </c>
      <c r="M150" s="81" t="s">
        <v>160</v>
      </c>
      <c r="N150" s="58" t="s">
        <v>139</v>
      </c>
    </row>
    <row r="151" spans="2:14" s="43" customFormat="1" ht="35.25" customHeight="1">
      <c r="B151" s="53">
        <v>53</v>
      </c>
      <c r="C151" s="58" t="s">
        <v>539</v>
      </c>
      <c r="D151" s="58" t="s">
        <v>540</v>
      </c>
      <c r="E151" s="58" t="s">
        <v>541</v>
      </c>
      <c r="F151" s="58" t="s">
        <v>114</v>
      </c>
      <c r="G151" s="59" t="s">
        <v>136</v>
      </c>
      <c r="H151" s="58" t="s">
        <v>5</v>
      </c>
      <c r="I151" s="58" t="s">
        <v>137</v>
      </c>
      <c r="J151" s="61">
        <v>15000</v>
      </c>
      <c r="K151" s="57" t="s">
        <v>399</v>
      </c>
      <c r="L151" s="57">
        <v>24</v>
      </c>
      <c r="M151" s="81" t="s">
        <v>542</v>
      </c>
      <c r="N151" s="58" t="s">
        <v>139</v>
      </c>
    </row>
    <row r="152" spans="2:14" s="43" customFormat="1" ht="23.25" customHeight="1">
      <c r="B152" s="53">
        <v>54</v>
      </c>
      <c r="C152" s="57" t="s">
        <v>543</v>
      </c>
      <c r="D152" s="58" t="s">
        <v>544</v>
      </c>
      <c r="E152" s="58" t="s">
        <v>545</v>
      </c>
      <c r="F152" s="58" t="s">
        <v>114</v>
      </c>
      <c r="G152" s="59" t="s">
        <v>136</v>
      </c>
      <c r="H152" s="58" t="s">
        <v>5</v>
      </c>
      <c r="I152" s="58" t="s">
        <v>137</v>
      </c>
      <c r="J152" s="60">
        <v>5000</v>
      </c>
      <c r="K152" s="57" t="s">
        <v>399</v>
      </c>
      <c r="L152" s="57">
        <v>6</v>
      </c>
      <c r="M152" s="58" t="s">
        <v>190</v>
      </c>
      <c r="N152" s="58" t="s">
        <v>139</v>
      </c>
    </row>
    <row r="153" spans="2:14" s="43" customFormat="1" ht="24.75" customHeight="1">
      <c r="B153" s="53">
        <v>55</v>
      </c>
      <c r="C153" s="57" t="s">
        <v>546</v>
      </c>
      <c r="D153" s="58" t="s">
        <v>547</v>
      </c>
      <c r="E153" s="58" t="s">
        <v>548</v>
      </c>
      <c r="F153" s="58" t="s">
        <v>114</v>
      </c>
      <c r="G153" s="59" t="s">
        <v>136</v>
      </c>
      <c r="H153" s="58" t="s">
        <v>5</v>
      </c>
      <c r="I153" s="58" t="s">
        <v>137</v>
      </c>
      <c r="J153" s="61">
        <v>15000</v>
      </c>
      <c r="K153" s="57" t="s">
        <v>399</v>
      </c>
      <c r="L153" s="57">
        <v>12</v>
      </c>
      <c r="M153" s="58" t="s">
        <v>154</v>
      </c>
      <c r="N153" s="58" t="s">
        <v>139</v>
      </c>
    </row>
    <row r="154" spans="2:14" s="43" customFormat="1" ht="12.75" customHeight="1">
      <c r="B154" s="53">
        <v>56</v>
      </c>
      <c r="C154" s="57" t="s">
        <v>549</v>
      </c>
      <c r="D154" s="58" t="s">
        <v>550</v>
      </c>
      <c r="E154" s="58" t="s">
        <v>551</v>
      </c>
      <c r="F154" s="58" t="s">
        <v>114</v>
      </c>
      <c r="G154" s="59" t="s">
        <v>136</v>
      </c>
      <c r="H154" s="58" t="s">
        <v>5</v>
      </c>
      <c r="I154" s="58" t="s">
        <v>137</v>
      </c>
      <c r="J154" s="60">
        <v>5000</v>
      </c>
      <c r="K154" s="57" t="s">
        <v>399</v>
      </c>
      <c r="L154" s="57">
        <v>12</v>
      </c>
      <c r="M154" s="58" t="s">
        <v>142</v>
      </c>
      <c r="N154" s="58" t="s">
        <v>139</v>
      </c>
    </row>
    <row r="155" spans="2:14" s="43" customFormat="1" ht="35.25" customHeight="1">
      <c r="B155" s="53">
        <v>57</v>
      </c>
      <c r="C155" s="57" t="s">
        <v>552</v>
      </c>
      <c r="D155" s="58" t="s">
        <v>553</v>
      </c>
      <c r="E155" s="58" t="s">
        <v>554</v>
      </c>
      <c r="F155" s="58" t="s">
        <v>412</v>
      </c>
      <c r="G155" s="59" t="s">
        <v>169</v>
      </c>
      <c r="H155" s="58" t="s">
        <v>5</v>
      </c>
      <c r="I155" s="58" t="s">
        <v>147</v>
      </c>
      <c r="J155" s="61">
        <v>15000</v>
      </c>
      <c r="K155" s="57" t="s">
        <v>399</v>
      </c>
      <c r="L155" s="57">
        <v>12</v>
      </c>
      <c r="M155" s="58" t="s">
        <v>555</v>
      </c>
      <c r="N155" s="58" t="s">
        <v>139</v>
      </c>
    </row>
    <row r="156" spans="2:14" s="43" customFormat="1" ht="36" customHeight="1">
      <c r="B156" s="53">
        <v>58</v>
      </c>
      <c r="C156" s="57" t="s">
        <v>556</v>
      </c>
      <c r="D156" s="58" t="s">
        <v>557</v>
      </c>
      <c r="E156" s="58" t="s">
        <v>558</v>
      </c>
      <c r="F156" s="58" t="s">
        <v>114</v>
      </c>
      <c r="G156" s="59" t="s">
        <v>136</v>
      </c>
      <c r="H156" s="58" t="s">
        <v>5</v>
      </c>
      <c r="I156" s="58" t="s">
        <v>147</v>
      </c>
      <c r="J156" s="60">
        <v>10000</v>
      </c>
      <c r="K156" s="57" t="s">
        <v>399</v>
      </c>
      <c r="L156" s="57">
        <v>12</v>
      </c>
      <c r="M156" s="58" t="s">
        <v>160</v>
      </c>
      <c r="N156" s="58" t="s">
        <v>139</v>
      </c>
    </row>
    <row r="157" spans="2:14" s="43" customFormat="1" ht="46.5" customHeight="1">
      <c r="B157" s="53">
        <v>59</v>
      </c>
      <c r="C157" s="58" t="s">
        <v>559</v>
      </c>
      <c r="D157" s="58" t="s">
        <v>560</v>
      </c>
      <c r="E157" s="58" t="s">
        <v>561</v>
      </c>
      <c r="F157" s="58" t="s">
        <v>114</v>
      </c>
      <c r="G157" s="59" t="s">
        <v>136</v>
      </c>
      <c r="H157" s="58" t="s">
        <v>5</v>
      </c>
      <c r="I157" s="58" t="s">
        <v>137</v>
      </c>
      <c r="J157" s="61">
        <v>5000</v>
      </c>
      <c r="K157" s="57" t="s">
        <v>399</v>
      </c>
      <c r="L157" s="57">
        <v>12</v>
      </c>
      <c r="M157" s="58" t="s">
        <v>170</v>
      </c>
      <c r="N157" s="58" t="s">
        <v>139</v>
      </c>
    </row>
    <row r="158" spans="2:14" s="43" customFormat="1" ht="25.5" customHeight="1">
      <c r="B158" s="53">
        <v>60</v>
      </c>
      <c r="C158" s="57" t="s">
        <v>562</v>
      </c>
      <c r="D158" s="58" t="s">
        <v>563</v>
      </c>
      <c r="E158" s="58" t="s">
        <v>564</v>
      </c>
      <c r="F158" s="58" t="s">
        <v>114</v>
      </c>
      <c r="G158" s="59" t="s">
        <v>136</v>
      </c>
      <c r="H158" s="58" t="s">
        <v>5</v>
      </c>
      <c r="I158" s="58" t="s">
        <v>137</v>
      </c>
      <c r="J158" s="61">
        <v>15000</v>
      </c>
      <c r="K158" s="57" t="s">
        <v>399</v>
      </c>
      <c r="L158" s="57">
        <v>12</v>
      </c>
      <c r="M158" s="58" t="s">
        <v>148</v>
      </c>
      <c r="N158" s="58" t="s">
        <v>139</v>
      </c>
    </row>
    <row r="159" spans="2:14" s="43" customFormat="1" ht="24" customHeight="1">
      <c r="B159" s="53">
        <v>61</v>
      </c>
      <c r="C159" s="57" t="s">
        <v>565</v>
      </c>
      <c r="D159" s="58" t="s">
        <v>566</v>
      </c>
      <c r="E159" s="57" t="s">
        <v>567</v>
      </c>
      <c r="F159" s="58" t="s">
        <v>114</v>
      </c>
      <c r="G159" s="59" t="s">
        <v>136</v>
      </c>
      <c r="H159" s="58" t="s">
        <v>5</v>
      </c>
      <c r="I159" s="58" t="s">
        <v>137</v>
      </c>
      <c r="J159" s="60">
        <v>10000</v>
      </c>
      <c r="K159" s="57" t="s">
        <v>399</v>
      </c>
      <c r="L159" s="57">
        <v>12</v>
      </c>
      <c r="M159" s="58" t="s">
        <v>568</v>
      </c>
      <c r="N159" s="58" t="s">
        <v>139</v>
      </c>
    </row>
    <row r="160" spans="2:14" s="43" customFormat="1" ht="24" customHeight="1">
      <c r="B160" s="53">
        <v>62</v>
      </c>
      <c r="C160" s="57" t="s">
        <v>569</v>
      </c>
      <c r="D160" s="58" t="s">
        <v>570</v>
      </c>
      <c r="E160" s="58" t="s">
        <v>571</v>
      </c>
      <c r="F160" s="58" t="s">
        <v>114</v>
      </c>
      <c r="G160" s="59" t="s">
        <v>136</v>
      </c>
      <c r="H160" s="58" t="s">
        <v>5</v>
      </c>
      <c r="I160" s="58" t="s">
        <v>137</v>
      </c>
      <c r="J160" s="60">
        <v>500</v>
      </c>
      <c r="K160" s="57" t="s">
        <v>399</v>
      </c>
      <c r="L160" s="57">
        <v>12</v>
      </c>
      <c r="M160" s="58" t="s">
        <v>160</v>
      </c>
      <c r="N160" s="58" t="s">
        <v>139</v>
      </c>
    </row>
    <row r="161" spans="2:14" s="43" customFormat="1" ht="26.25" customHeight="1">
      <c r="B161" s="53">
        <v>63</v>
      </c>
      <c r="C161" s="57" t="s">
        <v>572</v>
      </c>
      <c r="D161" s="58" t="s">
        <v>573</v>
      </c>
      <c r="E161" s="58" t="s">
        <v>574</v>
      </c>
      <c r="F161" s="58" t="s">
        <v>114</v>
      </c>
      <c r="G161" s="59" t="s">
        <v>136</v>
      </c>
      <c r="H161" s="58" t="s">
        <v>5</v>
      </c>
      <c r="I161" s="58" t="s">
        <v>137</v>
      </c>
      <c r="J161" s="61">
        <v>15000</v>
      </c>
      <c r="K161" s="57" t="s">
        <v>399</v>
      </c>
      <c r="L161" s="57">
        <v>12</v>
      </c>
      <c r="M161" s="58" t="s">
        <v>190</v>
      </c>
      <c r="N161" s="58" t="s">
        <v>139</v>
      </c>
    </row>
    <row r="162" spans="2:14" s="43" customFormat="1" ht="34.5" customHeight="1">
      <c r="B162" s="53">
        <v>64</v>
      </c>
      <c r="C162" s="57" t="s">
        <v>575</v>
      </c>
      <c r="D162" s="58" t="s">
        <v>576</v>
      </c>
      <c r="E162" s="58" t="s">
        <v>577</v>
      </c>
      <c r="F162" s="58" t="s">
        <v>114</v>
      </c>
      <c r="G162" s="59" t="s">
        <v>136</v>
      </c>
      <c r="H162" s="58" t="s">
        <v>5</v>
      </c>
      <c r="I162" s="58" t="s">
        <v>147</v>
      </c>
      <c r="J162" s="61">
        <v>15000</v>
      </c>
      <c r="K162" s="57" t="s">
        <v>399</v>
      </c>
      <c r="L162" s="57">
        <v>36</v>
      </c>
      <c r="M162" s="58" t="s">
        <v>190</v>
      </c>
      <c r="N162" s="58" t="s">
        <v>139</v>
      </c>
    </row>
    <row r="163" spans="2:14" s="43" customFormat="1" ht="33.75" customHeight="1">
      <c r="B163" s="53">
        <v>65</v>
      </c>
      <c r="C163" s="57" t="s">
        <v>578</v>
      </c>
      <c r="D163" s="58" t="s">
        <v>579</v>
      </c>
      <c r="E163" s="58" t="s">
        <v>580</v>
      </c>
      <c r="F163" s="58" t="s">
        <v>114</v>
      </c>
      <c r="G163" s="59" t="s">
        <v>136</v>
      </c>
      <c r="H163" s="58" t="s">
        <v>5</v>
      </c>
      <c r="I163" s="58" t="s">
        <v>137</v>
      </c>
      <c r="J163" s="61">
        <v>15000</v>
      </c>
      <c r="K163" s="57" t="s">
        <v>399</v>
      </c>
      <c r="L163" s="57">
        <v>12</v>
      </c>
      <c r="M163" s="58" t="s">
        <v>170</v>
      </c>
      <c r="N163" s="58" t="s">
        <v>139</v>
      </c>
    </row>
    <row r="164" spans="2:14" s="43" customFormat="1" ht="33" customHeight="1">
      <c r="B164" s="53">
        <v>66</v>
      </c>
      <c r="C164" s="57" t="s">
        <v>581</v>
      </c>
      <c r="D164" s="57" t="s">
        <v>582</v>
      </c>
      <c r="E164" s="58" t="s">
        <v>583</v>
      </c>
      <c r="F164" s="58" t="s">
        <v>114</v>
      </c>
      <c r="G164" s="59" t="s">
        <v>136</v>
      </c>
      <c r="H164" s="58" t="s">
        <v>5</v>
      </c>
      <c r="I164" s="58" t="s">
        <v>137</v>
      </c>
      <c r="J164" s="93">
        <v>15000</v>
      </c>
      <c r="K164" s="57" t="s">
        <v>399</v>
      </c>
      <c r="L164" s="57">
        <v>36</v>
      </c>
      <c r="M164" s="58" t="s">
        <v>142</v>
      </c>
      <c r="N164" s="58" t="s">
        <v>139</v>
      </c>
    </row>
    <row r="165" spans="2:14" s="43" customFormat="1" ht="14.25" customHeight="1">
      <c r="B165" s="94"/>
      <c r="C165" s="95"/>
      <c r="D165" s="49"/>
      <c r="E165" s="49"/>
      <c r="F165" s="49"/>
      <c r="G165" s="96"/>
      <c r="H165" s="49"/>
      <c r="I165" s="49"/>
      <c r="J165" s="97"/>
      <c r="K165" s="98" t="s">
        <v>584</v>
      </c>
      <c r="L165" s="95"/>
      <c r="M165" s="49"/>
      <c r="N165" s="52"/>
    </row>
    <row r="166" spans="2:14" s="43" customFormat="1" ht="48" customHeight="1">
      <c r="B166" s="53">
        <v>1</v>
      </c>
      <c r="C166" s="77" t="s">
        <v>585</v>
      </c>
      <c r="D166" s="54" t="s">
        <v>586</v>
      </c>
      <c r="E166" s="54" t="s">
        <v>587</v>
      </c>
      <c r="F166" s="54" t="s">
        <v>114</v>
      </c>
      <c r="G166" s="55" t="s">
        <v>136</v>
      </c>
      <c r="H166" s="54" t="s">
        <v>146</v>
      </c>
      <c r="I166" s="54" t="s">
        <v>147</v>
      </c>
      <c r="J166" s="56">
        <v>16000000</v>
      </c>
      <c r="K166" s="77" t="s">
        <v>584</v>
      </c>
      <c r="L166" s="77">
        <v>36</v>
      </c>
      <c r="M166" s="54" t="s">
        <v>407</v>
      </c>
      <c r="N166" s="54" t="s">
        <v>408</v>
      </c>
    </row>
    <row r="167" spans="2:14" s="43" customFormat="1" ht="35.25" customHeight="1">
      <c r="B167" s="53">
        <v>2</v>
      </c>
      <c r="C167" s="57" t="s">
        <v>588</v>
      </c>
      <c r="D167" s="58" t="s">
        <v>589</v>
      </c>
      <c r="E167" s="58" t="s">
        <v>590</v>
      </c>
      <c r="F167" s="58" t="s">
        <v>114</v>
      </c>
      <c r="G167" s="59" t="s">
        <v>136</v>
      </c>
      <c r="H167" s="58" t="s">
        <v>7</v>
      </c>
      <c r="I167" s="58" t="s">
        <v>147</v>
      </c>
      <c r="J167" s="99">
        <v>150000</v>
      </c>
      <c r="K167" s="57" t="s">
        <v>584</v>
      </c>
      <c r="L167" s="57">
        <v>12</v>
      </c>
      <c r="M167" s="58" t="s">
        <v>142</v>
      </c>
      <c r="N167" s="58" t="s">
        <v>139</v>
      </c>
    </row>
    <row r="168" spans="2:14" s="43" customFormat="1" ht="54.75" customHeight="1">
      <c r="B168" s="53">
        <v>3</v>
      </c>
      <c r="C168" s="57" t="s">
        <v>591</v>
      </c>
      <c r="D168" s="58" t="s">
        <v>592</v>
      </c>
      <c r="E168" s="58" t="s">
        <v>593</v>
      </c>
      <c r="F168" s="58" t="s">
        <v>114</v>
      </c>
      <c r="G168" s="59" t="s">
        <v>136</v>
      </c>
      <c r="H168" s="58" t="s">
        <v>7</v>
      </c>
      <c r="I168" s="58" t="s">
        <v>147</v>
      </c>
      <c r="J168" s="61">
        <v>30000</v>
      </c>
      <c r="K168" s="57" t="s">
        <v>584</v>
      </c>
      <c r="L168" s="57">
        <v>12</v>
      </c>
      <c r="M168" s="58" t="s">
        <v>148</v>
      </c>
      <c r="N168" s="58" t="s">
        <v>139</v>
      </c>
    </row>
    <row r="169" spans="2:14" s="43" customFormat="1" ht="33" customHeight="1">
      <c r="B169" s="53">
        <v>4</v>
      </c>
      <c r="C169" s="58" t="s">
        <v>594</v>
      </c>
      <c r="D169" s="58" t="s">
        <v>595</v>
      </c>
      <c r="E169" s="58" t="s">
        <v>596</v>
      </c>
      <c r="F169" s="58" t="s">
        <v>114</v>
      </c>
      <c r="G169" s="59" t="s">
        <v>136</v>
      </c>
      <c r="H169" s="58" t="s">
        <v>7</v>
      </c>
      <c r="I169" s="58" t="s">
        <v>147</v>
      </c>
      <c r="J169" s="61">
        <v>50000</v>
      </c>
      <c r="K169" s="57" t="s">
        <v>584</v>
      </c>
      <c r="L169" s="57">
        <v>12</v>
      </c>
      <c r="M169" s="81" t="s">
        <v>190</v>
      </c>
      <c r="N169" s="58" t="s">
        <v>139</v>
      </c>
    </row>
    <row r="170" spans="2:14" s="43" customFormat="1" ht="12.75" customHeight="1">
      <c r="B170" s="53">
        <v>5</v>
      </c>
      <c r="C170" s="57" t="s">
        <v>597</v>
      </c>
      <c r="D170" s="58" t="s">
        <v>598</v>
      </c>
      <c r="E170" s="58" t="s">
        <v>599</v>
      </c>
      <c r="F170" s="58" t="s">
        <v>114</v>
      </c>
      <c r="G170" s="59" t="s">
        <v>136</v>
      </c>
      <c r="H170" s="58" t="s">
        <v>5</v>
      </c>
      <c r="I170" s="58" t="s">
        <v>137</v>
      </c>
      <c r="J170" s="60">
        <v>15000</v>
      </c>
      <c r="K170" s="57" t="s">
        <v>584</v>
      </c>
      <c r="L170" s="57">
        <v>12</v>
      </c>
      <c r="M170" s="58" t="s">
        <v>142</v>
      </c>
      <c r="N170" s="58" t="s">
        <v>139</v>
      </c>
    </row>
    <row r="171" spans="2:14" s="43" customFormat="1" ht="21" customHeight="1">
      <c r="B171" s="53">
        <v>6</v>
      </c>
      <c r="C171" s="57" t="s">
        <v>600</v>
      </c>
      <c r="D171" s="58" t="s">
        <v>601</v>
      </c>
      <c r="E171" s="58" t="s">
        <v>602</v>
      </c>
      <c r="F171" s="58" t="s">
        <v>114</v>
      </c>
      <c r="G171" s="59" t="s">
        <v>136</v>
      </c>
      <c r="H171" s="58" t="s">
        <v>5</v>
      </c>
      <c r="I171" s="58" t="s">
        <v>147</v>
      </c>
      <c r="J171" s="61">
        <v>15000</v>
      </c>
      <c r="K171" s="57" t="s">
        <v>584</v>
      </c>
      <c r="L171" s="57">
        <v>12</v>
      </c>
      <c r="M171" s="58" t="s">
        <v>190</v>
      </c>
      <c r="N171" s="58" t="s">
        <v>139</v>
      </c>
    </row>
    <row r="172" spans="2:14" s="43" customFormat="1" ht="21" customHeight="1">
      <c r="B172" s="53">
        <v>7</v>
      </c>
      <c r="C172" s="57" t="s">
        <v>603</v>
      </c>
      <c r="D172" s="58" t="s">
        <v>604</v>
      </c>
      <c r="E172" s="58" t="s">
        <v>605</v>
      </c>
      <c r="F172" s="58" t="s">
        <v>114</v>
      </c>
      <c r="G172" s="59" t="s">
        <v>136</v>
      </c>
      <c r="H172" s="58" t="s">
        <v>5</v>
      </c>
      <c r="I172" s="58" t="s">
        <v>147</v>
      </c>
      <c r="J172" s="61">
        <v>15000</v>
      </c>
      <c r="K172" s="57" t="s">
        <v>584</v>
      </c>
      <c r="L172" s="57">
        <v>12</v>
      </c>
      <c r="M172" s="58" t="s">
        <v>190</v>
      </c>
      <c r="N172" s="58" t="s">
        <v>139</v>
      </c>
    </row>
    <row r="173" spans="2:14" s="43" customFormat="1" ht="36" customHeight="1">
      <c r="B173" s="53">
        <v>8</v>
      </c>
      <c r="C173" s="57" t="s">
        <v>606</v>
      </c>
      <c r="D173" s="58" t="s">
        <v>607</v>
      </c>
      <c r="E173" s="58" t="s">
        <v>608</v>
      </c>
      <c r="F173" s="58" t="s">
        <v>114</v>
      </c>
      <c r="G173" s="59" t="s">
        <v>136</v>
      </c>
      <c r="H173" s="58" t="s">
        <v>5</v>
      </c>
      <c r="I173" s="58" t="s">
        <v>147</v>
      </c>
      <c r="J173" s="60">
        <v>15000</v>
      </c>
      <c r="K173" s="57" t="s">
        <v>584</v>
      </c>
      <c r="L173" s="57">
        <v>12</v>
      </c>
      <c r="M173" s="58" t="s">
        <v>190</v>
      </c>
      <c r="N173" s="58" t="s">
        <v>139</v>
      </c>
    </row>
    <row r="174" spans="2:14" s="43" customFormat="1" ht="24" customHeight="1">
      <c r="B174" s="53">
        <v>9</v>
      </c>
      <c r="C174" s="57" t="s">
        <v>609</v>
      </c>
      <c r="D174" s="58" t="s">
        <v>610</v>
      </c>
      <c r="E174" s="58" t="s">
        <v>611</v>
      </c>
      <c r="F174" s="58" t="s">
        <v>114</v>
      </c>
      <c r="G174" s="59" t="s">
        <v>136</v>
      </c>
      <c r="H174" s="58" t="s">
        <v>5</v>
      </c>
      <c r="I174" s="58" t="s">
        <v>147</v>
      </c>
      <c r="J174" s="60">
        <v>15000</v>
      </c>
      <c r="K174" s="57" t="s">
        <v>584</v>
      </c>
      <c r="L174" s="57">
        <v>12</v>
      </c>
      <c r="M174" s="58" t="s">
        <v>190</v>
      </c>
      <c r="N174" s="58" t="s">
        <v>139</v>
      </c>
    </row>
    <row r="175" spans="2:14" s="43" customFormat="1" ht="21.75" customHeight="1">
      <c r="B175" s="53">
        <v>10</v>
      </c>
      <c r="C175" s="57" t="s">
        <v>612</v>
      </c>
      <c r="D175" s="58" t="s">
        <v>613</v>
      </c>
      <c r="E175" s="58" t="s">
        <v>614</v>
      </c>
      <c r="F175" s="58" t="s">
        <v>114</v>
      </c>
      <c r="G175" s="59" t="s">
        <v>136</v>
      </c>
      <c r="H175" s="58" t="s">
        <v>7</v>
      </c>
      <c r="I175" s="58" t="s">
        <v>147</v>
      </c>
      <c r="J175" s="61">
        <v>200000</v>
      </c>
      <c r="K175" s="57" t="s">
        <v>584</v>
      </c>
      <c r="L175" s="57">
        <v>12</v>
      </c>
      <c r="M175" s="58" t="s">
        <v>190</v>
      </c>
      <c r="N175" s="58" t="s">
        <v>139</v>
      </c>
    </row>
    <row r="176" spans="2:14" s="43" customFormat="1" ht="34.5" customHeight="1">
      <c r="B176" s="53">
        <v>11</v>
      </c>
      <c r="C176" s="57" t="s">
        <v>612</v>
      </c>
      <c r="D176" s="58" t="s">
        <v>615</v>
      </c>
      <c r="E176" s="58" t="s">
        <v>616</v>
      </c>
      <c r="F176" s="58" t="s">
        <v>114</v>
      </c>
      <c r="G176" s="59" t="s">
        <v>136</v>
      </c>
      <c r="H176" s="58" t="s">
        <v>5</v>
      </c>
      <c r="I176" s="58" t="s">
        <v>147</v>
      </c>
      <c r="J176" s="61">
        <v>15000</v>
      </c>
      <c r="K176" s="57" t="s">
        <v>584</v>
      </c>
      <c r="L176" s="57">
        <v>12</v>
      </c>
      <c r="M176" s="58" t="s">
        <v>190</v>
      </c>
      <c r="N176" s="58" t="s">
        <v>139</v>
      </c>
    </row>
    <row r="177" spans="2:14" s="43" customFormat="1" ht="13.5" customHeight="1">
      <c r="B177" s="53">
        <v>12</v>
      </c>
      <c r="C177" s="57" t="s">
        <v>617</v>
      </c>
      <c r="D177" s="58" t="s">
        <v>618</v>
      </c>
      <c r="E177" s="58" t="s">
        <v>619</v>
      </c>
      <c r="F177" s="58" t="s">
        <v>114</v>
      </c>
      <c r="G177" s="59" t="s">
        <v>136</v>
      </c>
      <c r="H177" s="58" t="s">
        <v>5</v>
      </c>
      <c r="I177" s="58" t="s">
        <v>137</v>
      </c>
      <c r="J177" s="60">
        <v>3000</v>
      </c>
      <c r="K177" s="57" t="s">
        <v>584</v>
      </c>
      <c r="L177" s="57">
        <v>12</v>
      </c>
      <c r="M177" s="58" t="s">
        <v>190</v>
      </c>
      <c r="N177" s="58" t="s">
        <v>139</v>
      </c>
    </row>
    <row r="178" spans="2:14" s="43" customFormat="1" ht="36" customHeight="1">
      <c r="B178" s="53">
        <v>13</v>
      </c>
      <c r="C178" s="57" t="s">
        <v>620</v>
      </c>
      <c r="D178" s="58" t="s">
        <v>621</v>
      </c>
      <c r="E178" s="58" t="s">
        <v>622</v>
      </c>
      <c r="F178" s="58" t="s">
        <v>114</v>
      </c>
      <c r="G178" s="59" t="s">
        <v>136</v>
      </c>
      <c r="H178" s="58" t="s">
        <v>5</v>
      </c>
      <c r="I178" s="58" t="s">
        <v>137</v>
      </c>
      <c r="J178" s="61">
        <v>15000</v>
      </c>
      <c r="K178" s="57" t="s">
        <v>584</v>
      </c>
      <c r="L178" s="57">
        <v>12</v>
      </c>
      <c r="M178" s="58" t="s">
        <v>142</v>
      </c>
      <c r="N178" s="58" t="s">
        <v>139</v>
      </c>
    </row>
    <row r="179" spans="2:14" s="43" customFormat="1" ht="34.5" customHeight="1">
      <c r="B179" s="53">
        <v>14</v>
      </c>
      <c r="C179" s="57" t="s">
        <v>623</v>
      </c>
      <c r="D179" s="58" t="s">
        <v>624</v>
      </c>
      <c r="E179" s="58" t="s">
        <v>625</v>
      </c>
      <c r="F179" s="58" t="s">
        <v>114</v>
      </c>
      <c r="G179" s="59" t="s">
        <v>136</v>
      </c>
      <c r="H179" s="58" t="s">
        <v>5</v>
      </c>
      <c r="I179" s="58" t="s">
        <v>147</v>
      </c>
      <c r="J179" s="60">
        <v>15000</v>
      </c>
      <c r="K179" s="57" t="s">
        <v>584</v>
      </c>
      <c r="L179" s="57">
        <v>12</v>
      </c>
      <c r="M179" s="58" t="s">
        <v>190</v>
      </c>
      <c r="N179" s="58" t="s">
        <v>139</v>
      </c>
    </row>
    <row r="180" spans="2:14" s="43" customFormat="1" ht="22.5" customHeight="1">
      <c r="B180" s="53">
        <v>15</v>
      </c>
      <c r="C180" s="57" t="s">
        <v>626</v>
      </c>
      <c r="D180" s="58" t="s">
        <v>627</v>
      </c>
      <c r="E180" s="58" t="s">
        <v>628</v>
      </c>
      <c r="F180" s="58" t="s">
        <v>114</v>
      </c>
      <c r="G180" s="59" t="s">
        <v>136</v>
      </c>
      <c r="H180" s="58" t="s">
        <v>5</v>
      </c>
      <c r="I180" s="58" t="s">
        <v>147</v>
      </c>
      <c r="J180" s="61">
        <v>25000</v>
      </c>
      <c r="K180" s="57" t="s">
        <v>584</v>
      </c>
      <c r="L180" s="57">
        <v>12</v>
      </c>
      <c r="M180" s="58" t="s">
        <v>190</v>
      </c>
      <c r="N180" s="58" t="s">
        <v>139</v>
      </c>
    </row>
    <row r="181" spans="2:14" s="43" customFormat="1" ht="21.75" customHeight="1">
      <c r="B181" s="53">
        <v>16</v>
      </c>
      <c r="C181" s="57" t="s">
        <v>629</v>
      </c>
      <c r="D181" s="58" t="s">
        <v>630</v>
      </c>
      <c r="E181" s="57" t="s">
        <v>631</v>
      </c>
      <c r="F181" s="58" t="s">
        <v>114</v>
      </c>
      <c r="G181" s="59" t="s">
        <v>136</v>
      </c>
      <c r="H181" s="58" t="s">
        <v>5</v>
      </c>
      <c r="I181" s="58" t="s">
        <v>137</v>
      </c>
      <c r="J181" s="60">
        <v>15000</v>
      </c>
      <c r="K181" s="57" t="s">
        <v>584</v>
      </c>
      <c r="L181" s="57">
        <v>12</v>
      </c>
      <c r="M181" s="58" t="s">
        <v>142</v>
      </c>
      <c r="N181" s="58" t="s">
        <v>139</v>
      </c>
    </row>
    <row r="182" spans="2:14" s="43" customFormat="1" ht="45" customHeight="1">
      <c r="B182" s="53">
        <v>17</v>
      </c>
      <c r="C182" s="57" t="s">
        <v>632</v>
      </c>
      <c r="D182" s="58" t="s">
        <v>633</v>
      </c>
      <c r="E182" s="58" t="s">
        <v>634</v>
      </c>
      <c r="F182" s="58" t="s">
        <v>114</v>
      </c>
      <c r="G182" s="59" t="s">
        <v>136</v>
      </c>
      <c r="H182" s="58" t="s">
        <v>5</v>
      </c>
      <c r="I182" s="58" t="s">
        <v>147</v>
      </c>
      <c r="J182" s="61">
        <v>15000</v>
      </c>
      <c r="K182" s="57" t="s">
        <v>584</v>
      </c>
      <c r="L182" s="57">
        <v>12</v>
      </c>
      <c r="M182" s="58" t="s">
        <v>148</v>
      </c>
      <c r="N182" s="58" t="s">
        <v>139</v>
      </c>
    </row>
    <row r="183" spans="2:14" s="43" customFormat="1" ht="42.75" customHeight="1">
      <c r="B183" s="53">
        <v>18</v>
      </c>
      <c r="C183" s="57" t="s">
        <v>635</v>
      </c>
      <c r="D183" s="58" t="s">
        <v>636</v>
      </c>
      <c r="E183" s="58" t="s">
        <v>637</v>
      </c>
      <c r="F183" s="58" t="s">
        <v>114</v>
      </c>
      <c r="G183" s="59" t="s">
        <v>136</v>
      </c>
      <c r="H183" s="58" t="s">
        <v>7</v>
      </c>
      <c r="I183" s="58" t="s">
        <v>147</v>
      </c>
      <c r="J183" s="61">
        <v>80000</v>
      </c>
      <c r="K183" s="57" t="s">
        <v>584</v>
      </c>
      <c r="L183" s="57">
        <v>6</v>
      </c>
      <c r="M183" s="58" t="s">
        <v>190</v>
      </c>
      <c r="N183" s="58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FCAE7-DB71-44D1-A749-38834FFB99D2}">
  <dimension ref="A1:N48"/>
  <sheetViews>
    <sheetView workbookViewId="0">
      <selection activeCell="B9" sqref="B9"/>
    </sheetView>
  </sheetViews>
  <sheetFormatPr defaultColWidth="9.08984375" defaultRowHeight="14.5"/>
  <cols>
    <col min="1" max="1" width="5.453125" customWidth="1"/>
    <col min="2" max="2" width="29.36328125" customWidth="1"/>
    <col min="5" max="5" width="10" customWidth="1"/>
    <col min="7" max="7" width="9.453125" bestFit="1" customWidth="1"/>
    <col min="9" max="9" width="9.54296875" bestFit="1" customWidth="1"/>
    <col min="12" max="12" width="22.54296875" customWidth="1"/>
  </cols>
  <sheetData>
    <row r="1" spans="1:13" ht="15.5">
      <c r="J1" s="103" t="s">
        <v>638</v>
      </c>
      <c r="K1" s="103"/>
      <c r="L1" s="103"/>
    </row>
    <row r="2" spans="1:13" ht="15.5">
      <c r="J2" s="103" t="s">
        <v>639</v>
      </c>
      <c r="K2" s="103"/>
      <c r="L2" s="103"/>
    </row>
    <row r="3" spans="1:13" ht="15.5">
      <c r="J3" s="103" t="s">
        <v>640</v>
      </c>
      <c r="K3" s="103"/>
      <c r="L3" s="103"/>
    </row>
    <row r="4" spans="1:13" ht="15.5">
      <c r="I4" s="104"/>
      <c r="J4" s="103" t="s">
        <v>641</v>
      </c>
      <c r="K4" s="103"/>
      <c r="L4" s="103"/>
      <c r="M4" s="105"/>
    </row>
    <row r="5" spans="1:13" ht="15" thickBot="1">
      <c r="B5" s="106" t="s">
        <v>714</v>
      </c>
      <c r="C5" s="107"/>
      <c r="D5" s="107"/>
      <c r="E5" s="107"/>
      <c r="F5" s="107"/>
      <c r="G5" s="107"/>
      <c r="H5" s="107"/>
      <c r="I5" s="108"/>
      <c r="J5" s="109"/>
      <c r="K5" s="109"/>
      <c r="L5" s="109"/>
      <c r="M5" s="109"/>
    </row>
    <row r="6" spans="1:13" ht="117.5" thickBot="1">
      <c r="A6" s="110" t="s">
        <v>642</v>
      </c>
      <c r="B6" s="111" t="s">
        <v>0</v>
      </c>
      <c r="C6" s="111" t="s">
        <v>643</v>
      </c>
      <c r="D6" s="111" t="s">
        <v>644</v>
      </c>
      <c r="E6" s="111" t="s">
        <v>645</v>
      </c>
      <c r="F6" s="111" t="s">
        <v>646</v>
      </c>
      <c r="G6" s="112" t="s">
        <v>2</v>
      </c>
      <c r="H6" s="111" t="s">
        <v>647</v>
      </c>
      <c r="I6" s="112" t="s">
        <v>648</v>
      </c>
      <c r="J6" s="111" t="s">
        <v>649</v>
      </c>
      <c r="K6" s="111" t="s">
        <v>650</v>
      </c>
      <c r="L6" s="113" t="s">
        <v>11</v>
      </c>
    </row>
    <row r="7" spans="1:13" ht="26.25" customHeight="1">
      <c r="A7" s="14">
        <v>1</v>
      </c>
      <c r="B7" s="114" t="s">
        <v>651</v>
      </c>
      <c r="C7" s="115"/>
      <c r="D7" s="116" t="s">
        <v>652</v>
      </c>
      <c r="E7" s="117" t="s">
        <v>69</v>
      </c>
      <c r="F7" s="116" t="s">
        <v>653</v>
      </c>
      <c r="G7" s="118">
        <f>I7-H7</f>
        <v>4545.4529999999995</v>
      </c>
      <c r="H7" s="118">
        <f>I7/100*17.3554</f>
        <v>954.54700000000003</v>
      </c>
      <c r="I7" s="119">
        <v>5500</v>
      </c>
      <c r="J7" s="116">
        <v>12</v>
      </c>
      <c r="K7" s="116" t="s">
        <v>654</v>
      </c>
      <c r="L7" s="120" t="s">
        <v>655</v>
      </c>
    </row>
    <row r="8" spans="1:13" ht="26.25" customHeight="1">
      <c r="A8" s="14">
        <v>2</v>
      </c>
      <c r="B8" s="114" t="s">
        <v>656</v>
      </c>
      <c r="C8" s="115"/>
      <c r="D8" s="116" t="s">
        <v>652</v>
      </c>
      <c r="E8" s="117" t="s">
        <v>69</v>
      </c>
      <c r="F8" s="116" t="s">
        <v>653</v>
      </c>
      <c r="G8" s="118">
        <f t="shared" ref="G8:G46" si="0">I8-H8</f>
        <v>1900.8258000000001</v>
      </c>
      <c r="H8" s="118">
        <f t="shared" ref="H8:H46" si="1">I8/100*17.3554</f>
        <v>399.17419999999998</v>
      </c>
      <c r="I8" s="119">
        <v>2300</v>
      </c>
      <c r="J8" s="116">
        <v>12</v>
      </c>
      <c r="K8" s="116" t="s">
        <v>654</v>
      </c>
      <c r="L8" s="120" t="s">
        <v>655</v>
      </c>
    </row>
    <row r="9" spans="1:13" ht="26.25" customHeight="1">
      <c r="A9" s="14">
        <v>3</v>
      </c>
      <c r="B9" s="114" t="s">
        <v>657</v>
      </c>
      <c r="C9" s="115"/>
      <c r="D9" s="116" t="s">
        <v>652</v>
      </c>
      <c r="E9" s="117" t="s">
        <v>69</v>
      </c>
      <c r="F9" s="116" t="s">
        <v>653</v>
      </c>
      <c r="G9" s="118">
        <f t="shared" si="0"/>
        <v>8925.6167999999998</v>
      </c>
      <c r="H9" s="118">
        <f t="shared" si="1"/>
        <v>1874.3832</v>
      </c>
      <c r="I9" s="119">
        <v>10800</v>
      </c>
      <c r="J9" s="116">
        <v>12</v>
      </c>
      <c r="K9" s="116" t="s">
        <v>654</v>
      </c>
      <c r="L9" s="120" t="s">
        <v>655</v>
      </c>
    </row>
    <row r="10" spans="1:13" ht="26.25" customHeight="1">
      <c r="A10" s="14">
        <v>4</v>
      </c>
      <c r="B10" s="114" t="s">
        <v>658</v>
      </c>
      <c r="C10" s="115"/>
      <c r="D10" s="116" t="s">
        <v>153</v>
      </c>
      <c r="E10" s="117" t="s">
        <v>69</v>
      </c>
      <c r="F10" s="116" t="s">
        <v>653</v>
      </c>
      <c r="G10" s="118">
        <f t="shared" si="0"/>
        <v>826.44600000000003</v>
      </c>
      <c r="H10" s="118">
        <f t="shared" si="1"/>
        <v>173.554</v>
      </c>
      <c r="I10" s="119">
        <v>1000</v>
      </c>
      <c r="J10" s="116">
        <v>12</v>
      </c>
      <c r="K10" s="116" t="s">
        <v>654</v>
      </c>
      <c r="L10" s="120" t="s">
        <v>655</v>
      </c>
    </row>
    <row r="11" spans="1:13" ht="26.25" customHeight="1">
      <c r="A11" s="14">
        <v>5</v>
      </c>
      <c r="B11" s="121" t="s">
        <v>659</v>
      </c>
      <c r="C11" s="115"/>
      <c r="D11" s="116" t="s">
        <v>136</v>
      </c>
      <c r="E11" s="117" t="s">
        <v>660</v>
      </c>
      <c r="F11" s="116" t="s">
        <v>653</v>
      </c>
      <c r="G11" s="118">
        <f t="shared" si="0"/>
        <v>2727.2718</v>
      </c>
      <c r="H11" s="118">
        <f t="shared" si="1"/>
        <v>572.72820000000002</v>
      </c>
      <c r="I11" s="122">
        <v>3300</v>
      </c>
      <c r="J11" s="116">
        <v>12</v>
      </c>
      <c r="K11" s="116" t="s">
        <v>654</v>
      </c>
      <c r="L11" s="120" t="s">
        <v>655</v>
      </c>
    </row>
    <row r="12" spans="1:13" ht="26.25" customHeight="1">
      <c r="A12" s="14">
        <v>6</v>
      </c>
      <c r="B12" s="121" t="s">
        <v>661</v>
      </c>
      <c r="C12" s="115"/>
      <c r="D12" s="116" t="s">
        <v>136</v>
      </c>
      <c r="E12" s="123" t="s">
        <v>43</v>
      </c>
      <c r="F12" s="116" t="s">
        <v>653</v>
      </c>
      <c r="G12" s="118">
        <f t="shared" si="0"/>
        <v>1404.9582</v>
      </c>
      <c r="H12" s="118">
        <f t="shared" si="1"/>
        <v>295.04179999999997</v>
      </c>
      <c r="I12" s="122">
        <v>1700</v>
      </c>
      <c r="J12" s="116">
        <v>12</v>
      </c>
      <c r="K12" s="116" t="s">
        <v>654</v>
      </c>
      <c r="L12" s="120" t="s">
        <v>655</v>
      </c>
    </row>
    <row r="13" spans="1:13" ht="26.25" customHeight="1">
      <c r="A13" s="14">
        <v>7</v>
      </c>
      <c r="B13" s="121" t="s">
        <v>662</v>
      </c>
      <c r="C13" s="115"/>
      <c r="D13" s="116" t="s">
        <v>136</v>
      </c>
      <c r="E13" s="117" t="s">
        <v>39</v>
      </c>
      <c r="F13" s="116" t="s">
        <v>653</v>
      </c>
      <c r="G13" s="118">
        <f t="shared" si="0"/>
        <v>1900.8258000000001</v>
      </c>
      <c r="H13" s="118">
        <f t="shared" si="1"/>
        <v>399.17419999999998</v>
      </c>
      <c r="I13" s="122">
        <v>2300</v>
      </c>
      <c r="J13" s="116">
        <v>12</v>
      </c>
      <c r="K13" s="116" t="s">
        <v>654</v>
      </c>
      <c r="L13" s="120" t="s">
        <v>655</v>
      </c>
    </row>
    <row r="14" spans="1:13" ht="26.25" customHeight="1">
      <c r="A14" s="14">
        <v>8</v>
      </c>
      <c r="B14" s="121" t="s">
        <v>663</v>
      </c>
      <c r="C14" s="115"/>
      <c r="D14" s="116" t="s">
        <v>136</v>
      </c>
      <c r="E14" s="117" t="s">
        <v>664</v>
      </c>
      <c r="F14" s="116" t="s">
        <v>653</v>
      </c>
      <c r="G14" s="118">
        <f t="shared" si="0"/>
        <v>6033.0558000000001</v>
      </c>
      <c r="H14" s="118">
        <f t="shared" si="1"/>
        <v>1266.9441999999999</v>
      </c>
      <c r="I14" s="122">
        <v>7300</v>
      </c>
      <c r="J14" s="116">
        <v>12</v>
      </c>
      <c r="K14" s="116" t="s">
        <v>654</v>
      </c>
      <c r="L14" s="120" t="s">
        <v>655</v>
      </c>
    </row>
    <row r="15" spans="1:13" ht="26.25" customHeight="1">
      <c r="A15" s="14">
        <v>9</v>
      </c>
      <c r="B15" s="121" t="s">
        <v>665</v>
      </c>
      <c r="C15" s="115"/>
      <c r="D15" s="116" t="s">
        <v>136</v>
      </c>
      <c r="E15" s="117" t="s">
        <v>660</v>
      </c>
      <c r="F15" s="116" t="s">
        <v>653</v>
      </c>
      <c r="G15" s="118">
        <f t="shared" si="0"/>
        <v>5950.4112000000005</v>
      </c>
      <c r="H15" s="118">
        <f t="shared" si="1"/>
        <v>1249.5888</v>
      </c>
      <c r="I15" s="122">
        <v>7200</v>
      </c>
      <c r="J15" s="116">
        <v>12</v>
      </c>
      <c r="K15" s="116" t="s">
        <v>654</v>
      </c>
      <c r="L15" s="120" t="s">
        <v>655</v>
      </c>
    </row>
    <row r="16" spans="1:13" ht="26.25" customHeight="1">
      <c r="A16" s="14">
        <v>10</v>
      </c>
      <c r="B16" s="121" t="s">
        <v>666</v>
      </c>
      <c r="C16" s="115"/>
      <c r="D16" s="116" t="s">
        <v>136</v>
      </c>
      <c r="E16" s="117" t="s">
        <v>660</v>
      </c>
      <c r="F16" s="116" t="s">
        <v>653</v>
      </c>
      <c r="G16" s="118">
        <f t="shared" si="0"/>
        <v>20165.2824</v>
      </c>
      <c r="H16" s="118">
        <f t="shared" si="1"/>
        <v>4234.7175999999999</v>
      </c>
      <c r="I16" s="122">
        <v>24400</v>
      </c>
      <c r="J16" s="116">
        <v>12</v>
      </c>
      <c r="K16" s="116" t="s">
        <v>654</v>
      </c>
      <c r="L16" s="120" t="s">
        <v>655</v>
      </c>
    </row>
    <row r="17" spans="1:14" ht="26.25" customHeight="1">
      <c r="A17" s="14">
        <v>11</v>
      </c>
      <c r="B17" s="121" t="s">
        <v>667</v>
      </c>
      <c r="C17" s="115"/>
      <c r="D17" s="116" t="s">
        <v>136</v>
      </c>
      <c r="E17" s="124" t="s">
        <v>668</v>
      </c>
      <c r="F17" s="116" t="s">
        <v>653</v>
      </c>
      <c r="G17" s="118">
        <f t="shared" si="0"/>
        <v>669.42126000000007</v>
      </c>
      <c r="H17" s="118">
        <f t="shared" si="1"/>
        <v>140.57873999999998</v>
      </c>
      <c r="I17" s="122">
        <v>810</v>
      </c>
      <c r="J17" s="116">
        <v>12</v>
      </c>
      <c r="K17" s="116" t="s">
        <v>654</v>
      </c>
      <c r="L17" s="120" t="s">
        <v>655</v>
      </c>
    </row>
    <row r="18" spans="1:14" ht="26.25" customHeight="1">
      <c r="A18" s="14">
        <v>12</v>
      </c>
      <c r="B18" s="121" t="s">
        <v>669</v>
      </c>
      <c r="C18" s="115"/>
      <c r="D18" s="116" t="s">
        <v>136</v>
      </c>
      <c r="E18" s="124" t="s">
        <v>670</v>
      </c>
      <c r="F18" s="116" t="s">
        <v>653</v>
      </c>
      <c r="G18" s="118">
        <f t="shared" si="0"/>
        <v>49586.76</v>
      </c>
      <c r="H18" s="118">
        <f t="shared" si="1"/>
        <v>10413.24</v>
      </c>
      <c r="I18" s="122">
        <v>60000</v>
      </c>
      <c r="J18" s="116">
        <v>12</v>
      </c>
      <c r="K18" s="116" t="s">
        <v>654</v>
      </c>
      <c r="L18" s="120" t="s">
        <v>655</v>
      </c>
    </row>
    <row r="19" spans="1:14" ht="26.25" customHeight="1">
      <c r="A19" s="14">
        <v>13</v>
      </c>
      <c r="B19" s="121" t="s">
        <v>671</v>
      </c>
      <c r="C19" s="115"/>
      <c r="D19" s="116" t="s">
        <v>136</v>
      </c>
      <c r="E19" s="124" t="s">
        <v>670</v>
      </c>
      <c r="F19" s="116" t="s">
        <v>653</v>
      </c>
      <c r="G19" s="118">
        <f t="shared" si="0"/>
        <v>1818.1812</v>
      </c>
      <c r="H19" s="118">
        <f t="shared" si="1"/>
        <v>381.81880000000001</v>
      </c>
      <c r="I19" s="122">
        <v>2200</v>
      </c>
      <c r="J19" s="116">
        <v>12</v>
      </c>
      <c r="K19" s="116" t="s">
        <v>654</v>
      </c>
      <c r="L19" s="120" t="s">
        <v>655</v>
      </c>
    </row>
    <row r="20" spans="1:14" ht="26.25" customHeight="1">
      <c r="A20" s="14">
        <v>14</v>
      </c>
      <c r="B20" s="121" t="s">
        <v>672</v>
      </c>
      <c r="C20" s="115"/>
      <c r="D20" s="116" t="s">
        <v>136</v>
      </c>
      <c r="E20" s="124">
        <v>79211100</v>
      </c>
      <c r="F20" s="116" t="s">
        <v>653</v>
      </c>
      <c r="G20" s="118">
        <f t="shared" si="0"/>
        <v>1322.3136</v>
      </c>
      <c r="H20" s="118">
        <f t="shared" si="1"/>
        <v>277.68639999999999</v>
      </c>
      <c r="I20" s="122">
        <v>1600</v>
      </c>
      <c r="J20" s="116">
        <v>12</v>
      </c>
      <c r="K20" s="116" t="s">
        <v>654</v>
      </c>
      <c r="L20" s="120" t="s">
        <v>655</v>
      </c>
      <c r="N20" s="125"/>
    </row>
    <row r="21" spans="1:14" ht="26.25" customHeight="1">
      <c r="A21" s="14">
        <v>15</v>
      </c>
      <c r="B21" s="121" t="s">
        <v>673</v>
      </c>
      <c r="C21" s="115"/>
      <c r="D21" s="116" t="s">
        <v>136</v>
      </c>
      <c r="E21" s="124">
        <v>72400000</v>
      </c>
      <c r="F21" s="116" t="s">
        <v>653</v>
      </c>
      <c r="G21" s="118">
        <f t="shared" si="0"/>
        <v>2892.5610000000001</v>
      </c>
      <c r="H21" s="118">
        <f t="shared" si="1"/>
        <v>607.43899999999996</v>
      </c>
      <c r="I21" s="122">
        <v>3500</v>
      </c>
      <c r="J21" s="116">
        <v>12</v>
      </c>
      <c r="K21" s="116" t="s">
        <v>654</v>
      </c>
      <c r="L21" s="120" t="s">
        <v>655</v>
      </c>
    </row>
    <row r="22" spans="1:14" ht="26.25" customHeight="1">
      <c r="A22" s="14">
        <v>16</v>
      </c>
      <c r="B22" s="121" t="s">
        <v>674</v>
      </c>
      <c r="C22" s="115"/>
      <c r="D22" s="116" t="s">
        <v>136</v>
      </c>
      <c r="E22" s="126" t="s">
        <v>675</v>
      </c>
      <c r="F22" s="116" t="s">
        <v>653</v>
      </c>
      <c r="G22" s="118">
        <f t="shared" si="0"/>
        <v>12396.69</v>
      </c>
      <c r="H22" s="118">
        <f t="shared" si="1"/>
        <v>2603.31</v>
      </c>
      <c r="I22" s="122">
        <v>15000</v>
      </c>
      <c r="J22" s="116">
        <v>12</v>
      </c>
      <c r="K22" s="116" t="s">
        <v>654</v>
      </c>
      <c r="L22" s="120" t="s">
        <v>655</v>
      </c>
    </row>
    <row r="23" spans="1:14" ht="26.25" customHeight="1">
      <c r="A23" s="14">
        <v>17</v>
      </c>
      <c r="B23" s="121" t="s">
        <v>676</v>
      </c>
      <c r="C23" s="115"/>
      <c r="D23" s="116" t="s">
        <v>136</v>
      </c>
      <c r="E23" s="123" t="s">
        <v>677</v>
      </c>
      <c r="F23" s="116" t="s">
        <v>653</v>
      </c>
      <c r="G23" s="118">
        <f t="shared" si="0"/>
        <v>14499.995070000001</v>
      </c>
      <c r="H23" s="118">
        <f t="shared" si="1"/>
        <v>3045.0049299999996</v>
      </c>
      <c r="I23" s="119">
        <v>17545</v>
      </c>
      <c r="J23" s="116">
        <v>12</v>
      </c>
      <c r="K23" s="116" t="s">
        <v>654</v>
      </c>
      <c r="L23" s="120" t="s">
        <v>655</v>
      </c>
      <c r="N23" s="125"/>
    </row>
    <row r="24" spans="1:14" ht="26.25" customHeight="1">
      <c r="A24" s="14">
        <v>18</v>
      </c>
      <c r="B24" s="127" t="s">
        <v>678</v>
      </c>
      <c r="C24" s="115"/>
      <c r="D24" s="116" t="s">
        <v>136</v>
      </c>
      <c r="E24" s="124" t="s">
        <v>679</v>
      </c>
      <c r="F24" s="116" t="s">
        <v>653</v>
      </c>
      <c r="G24" s="118">
        <f t="shared" si="0"/>
        <v>1074.3797999999999</v>
      </c>
      <c r="H24" s="118">
        <f t="shared" si="1"/>
        <v>225.62019999999998</v>
      </c>
      <c r="I24" s="119">
        <v>1300</v>
      </c>
      <c r="J24" s="116">
        <v>12</v>
      </c>
      <c r="K24" s="116" t="s">
        <v>654</v>
      </c>
      <c r="L24" s="120" t="s">
        <v>655</v>
      </c>
      <c r="N24" s="125"/>
    </row>
    <row r="25" spans="1:14" ht="26.25" customHeight="1">
      <c r="A25" s="14">
        <v>19</v>
      </c>
      <c r="B25" s="127" t="s">
        <v>680</v>
      </c>
      <c r="C25" s="115"/>
      <c r="D25" s="116" t="s">
        <v>136</v>
      </c>
      <c r="E25" s="124" t="s">
        <v>681</v>
      </c>
      <c r="F25" s="116" t="s">
        <v>653</v>
      </c>
      <c r="G25" s="118">
        <f t="shared" si="0"/>
        <v>12479.3346</v>
      </c>
      <c r="H25" s="118">
        <f t="shared" si="1"/>
        <v>2620.6653999999999</v>
      </c>
      <c r="I25" s="119">
        <v>15100</v>
      </c>
      <c r="J25" s="116">
        <v>12</v>
      </c>
      <c r="K25" s="116" t="s">
        <v>654</v>
      </c>
      <c r="L25" s="120" t="s">
        <v>655</v>
      </c>
    </row>
    <row r="26" spans="1:14" ht="26.25" customHeight="1">
      <c r="A26" s="14">
        <v>20</v>
      </c>
      <c r="B26" s="127" t="s">
        <v>682</v>
      </c>
      <c r="C26" s="115"/>
      <c r="D26" s="116" t="s">
        <v>136</v>
      </c>
      <c r="E26" s="126" t="s">
        <v>675</v>
      </c>
      <c r="F26" s="116" t="s">
        <v>653</v>
      </c>
      <c r="G26" s="118">
        <f t="shared" si="0"/>
        <v>7438.0140000000001</v>
      </c>
      <c r="H26" s="118">
        <f t="shared" si="1"/>
        <v>1561.9859999999999</v>
      </c>
      <c r="I26" s="119">
        <v>9000</v>
      </c>
      <c r="J26" s="116">
        <v>12</v>
      </c>
      <c r="K26" s="116" t="s">
        <v>654</v>
      </c>
      <c r="L26" s="120" t="s">
        <v>655</v>
      </c>
    </row>
    <row r="27" spans="1:14" ht="26.25" customHeight="1">
      <c r="A27" s="14">
        <v>21</v>
      </c>
      <c r="B27" s="127" t="s">
        <v>683</v>
      </c>
      <c r="C27" s="115"/>
      <c r="D27" s="116" t="s">
        <v>136</v>
      </c>
      <c r="E27" s="124" t="s">
        <v>684</v>
      </c>
      <c r="F27" s="116" t="s">
        <v>653</v>
      </c>
      <c r="G27" s="118">
        <f t="shared" si="0"/>
        <v>82.644599999999997</v>
      </c>
      <c r="H27" s="118">
        <f t="shared" si="1"/>
        <v>17.355399999999999</v>
      </c>
      <c r="I27" s="119">
        <v>100</v>
      </c>
      <c r="J27" s="116">
        <v>12</v>
      </c>
      <c r="K27" s="116" t="s">
        <v>654</v>
      </c>
      <c r="L27" s="120" t="s">
        <v>655</v>
      </c>
    </row>
    <row r="28" spans="1:14" ht="24" customHeight="1">
      <c r="A28" s="14">
        <v>22</v>
      </c>
      <c r="B28" s="121" t="s">
        <v>685</v>
      </c>
      <c r="C28" s="116"/>
      <c r="D28" s="116" t="s">
        <v>169</v>
      </c>
      <c r="E28" s="126" t="s">
        <v>686</v>
      </c>
      <c r="F28" s="116" t="s">
        <v>653</v>
      </c>
      <c r="G28" s="118">
        <f t="shared" si="0"/>
        <v>178.512336</v>
      </c>
      <c r="H28" s="118">
        <f t="shared" si="1"/>
        <v>37.487664000000002</v>
      </c>
      <c r="I28" s="128">
        <v>216</v>
      </c>
      <c r="J28" s="116">
        <v>12</v>
      </c>
      <c r="K28" s="116" t="s">
        <v>654</v>
      </c>
      <c r="L28" s="120" t="s">
        <v>655</v>
      </c>
    </row>
    <row r="29" spans="1:14" ht="25.5" customHeight="1">
      <c r="A29" s="14">
        <v>23</v>
      </c>
      <c r="B29" s="121" t="s">
        <v>687</v>
      </c>
      <c r="C29" s="116"/>
      <c r="D29" s="116" t="s">
        <v>136</v>
      </c>
      <c r="E29" s="117" t="s">
        <v>69</v>
      </c>
      <c r="F29" s="116" t="s">
        <v>653</v>
      </c>
      <c r="G29" s="118">
        <f t="shared" si="0"/>
        <v>3140.4947999999999</v>
      </c>
      <c r="H29" s="118">
        <f t="shared" si="1"/>
        <v>659.50519999999995</v>
      </c>
      <c r="I29" s="128">
        <v>3800</v>
      </c>
      <c r="J29" s="116">
        <v>12</v>
      </c>
      <c r="K29" s="116" t="s">
        <v>654</v>
      </c>
      <c r="L29" s="120" t="s">
        <v>655</v>
      </c>
    </row>
    <row r="30" spans="1:14" ht="29.25" customHeight="1">
      <c r="A30" s="14">
        <v>24</v>
      </c>
      <c r="B30" s="121" t="s">
        <v>688</v>
      </c>
      <c r="C30" s="116"/>
      <c r="D30" s="116" t="s">
        <v>689</v>
      </c>
      <c r="E30" s="117" t="s">
        <v>42</v>
      </c>
      <c r="F30" s="116" t="s">
        <v>653</v>
      </c>
      <c r="G30" s="118">
        <f t="shared" si="0"/>
        <v>198.34703999999999</v>
      </c>
      <c r="H30" s="118">
        <f t="shared" si="1"/>
        <v>41.65296</v>
      </c>
      <c r="I30" s="128">
        <v>240</v>
      </c>
      <c r="J30" s="116">
        <v>12</v>
      </c>
      <c r="K30" s="116" t="s">
        <v>654</v>
      </c>
      <c r="L30" s="120" t="s">
        <v>655</v>
      </c>
    </row>
    <row r="31" spans="1:14" ht="29.25" customHeight="1">
      <c r="A31" s="14">
        <v>25</v>
      </c>
      <c r="B31" s="121" t="s">
        <v>690</v>
      </c>
      <c r="C31" s="116"/>
      <c r="D31" s="116" t="s">
        <v>136</v>
      </c>
      <c r="E31" s="117" t="s">
        <v>691</v>
      </c>
      <c r="F31" s="116" t="s">
        <v>653</v>
      </c>
      <c r="G31" s="118">
        <f t="shared" si="0"/>
        <v>1280.9913000000001</v>
      </c>
      <c r="H31" s="118">
        <f t="shared" si="1"/>
        <v>269.00869999999998</v>
      </c>
      <c r="I31" s="128">
        <v>1550</v>
      </c>
      <c r="J31" s="116">
        <v>12</v>
      </c>
      <c r="K31" s="116" t="s">
        <v>654</v>
      </c>
      <c r="L31" s="120" t="s">
        <v>655</v>
      </c>
    </row>
    <row r="32" spans="1:14" ht="33" customHeight="1">
      <c r="A32" s="14">
        <v>26</v>
      </c>
      <c r="B32" s="121" t="s">
        <v>692</v>
      </c>
      <c r="C32" s="116"/>
      <c r="D32" s="116" t="s">
        <v>136</v>
      </c>
      <c r="E32" s="117" t="s">
        <v>42</v>
      </c>
      <c r="F32" s="116" t="s">
        <v>653</v>
      </c>
      <c r="G32" s="118">
        <f t="shared" si="0"/>
        <v>383.47094400000003</v>
      </c>
      <c r="H32" s="118">
        <f t="shared" si="1"/>
        <v>80.529055999999997</v>
      </c>
      <c r="I32" s="128">
        <v>464</v>
      </c>
      <c r="J32" s="116">
        <v>12</v>
      </c>
      <c r="K32" s="116" t="s">
        <v>654</v>
      </c>
      <c r="L32" s="120" t="s">
        <v>655</v>
      </c>
    </row>
    <row r="33" spans="1:12" ht="28.5" customHeight="1">
      <c r="A33" s="14">
        <v>27</v>
      </c>
      <c r="B33" s="121" t="s">
        <v>693</v>
      </c>
      <c r="C33" s="116"/>
      <c r="D33" s="116" t="s">
        <v>136</v>
      </c>
      <c r="E33" s="117" t="s">
        <v>694</v>
      </c>
      <c r="F33" s="116" t="s">
        <v>653</v>
      </c>
      <c r="G33" s="118">
        <f t="shared" si="0"/>
        <v>1239.6689999999999</v>
      </c>
      <c r="H33" s="118">
        <f t="shared" si="1"/>
        <v>260.33100000000002</v>
      </c>
      <c r="I33" s="128">
        <v>1500</v>
      </c>
      <c r="J33" s="116">
        <v>12</v>
      </c>
      <c r="K33" s="116" t="s">
        <v>654</v>
      </c>
      <c r="L33" s="120" t="s">
        <v>655</v>
      </c>
    </row>
    <row r="34" spans="1:12" ht="30.75" customHeight="1">
      <c r="A34" s="14">
        <v>28</v>
      </c>
      <c r="B34" s="121" t="s">
        <v>695</v>
      </c>
      <c r="C34" s="116"/>
      <c r="D34" s="116" t="s">
        <v>696</v>
      </c>
      <c r="E34" s="124" t="s">
        <v>697</v>
      </c>
      <c r="F34" s="116" t="s">
        <v>653</v>
      </c>
      <c r="G34" s="118">
        <f t="shared" si="0"/>
        <v>165.28919999999999</v>
      </c>
      <c r="H34" s="118">
        <f t="shared" si="1"/>
        <v>34.710799999999999</v>
      </c>
      <c r="I34" s="128">
        <v>200</v>
      </c>
      <c r="J34" s="116">
        <v>12</v>
      </c>
      <c r="K34" s="116" t="s">
        <v>654</v>
      </c>
      <c r="L34" s="120" t="s">
        <v>655</v>
      </c>
    </row>
    <row r="35" spans="1:12" ht="27" customHeight="1">
      <c r="A35" s="14">
        <v>29</v>
      </c>
      <c r="B35" s="121" t="s">
        <v>698</v>
      </c>
      <c r="C35" s="116"/>
      <c r="D35" s="116" t="s">
        <v>699</v>
      </c>
      <c r="E35" s="129">
        <v>50113000</v>
      </c>
      <c r="F35" s="116" t="s">
        <v>653</v>
      </c>
      <c r="G35" s="118">
        <f t="shared" si="0"/>
        <v>578.51220000000001</v>
      </c>
      <c r="H35" s="118">
        <f t="shared" si="1"/>
        <v>121.48779999999999</v>
      </c>
      <c r="I35" s="128">
        <v>700</v>
      </c>
      <c r="J35" s="116">
        <v>12</v>
      </c>
      <c r="K35" s="116" t="s">
        <v>654</v>
      </c>
      <c r="L35" s="120" t="s">
        <v>655</v>
      </c>
    </row>
    <row r="36" spans="1:12" ht="26.25" customHeight="1">
      <c r="A36" s="14">
        <v>30</v>
      </c>
      <c r="B36" s="121" t="s">
        <v>700</v>
      </c>
      <c r="C36" s="116"/>
      <c r="D36" s="116" t="s">
        <v>701</v>
      </c>
      <c r="E36" s="130" t="s">
        <v>534</v>
      </c>
      <c r="F36" s="116" t="s">
        <v>653</v>
      </c>
      <c r="G36" s="118">
        <f t="shared" si="0"/>
        <v>82.644599999999997</v>
      </c>
      <c r="H36" s="118">
        <f t="shared" si="1"/>
        <v>17.355399999999999</v>
      </c>
      <c r="I36" s="128">
        <v>100</v>
      </c>
      <c r="J36" s="116">
        <v>12</v>
      </c>
      <c r="K36" s="116" t="s">
        <v>654</v>
      </c>
      <c r="L36" s="120" t="s">
        <v>655</v>
      </c>
    </row>
    <row r="37" spans="1:12" ht="27.75" customHeight="1">
      <c r="A37" s="14">
        <v>31</v>
      </c>
      <c r="B37" s="121" t="s">
        <v>702</v>
      </c>
      <c r="C37" s="116"/>
      <c r="D37" s="116" t="s">
        <v>136</v>
      </c>
      <c r="E37" s="131" t="s">
        <v>67</v>
      </c>
      <c r="F37" s="116" t="s">
        <v>653</v>
      </c>
      <c r="G37" s="118">
        <f t="shared" si="0"/>
        <v>991.73520000000008</v>
      </c>
      <c r="H37" s="118">
        <f t="shared" si="1"/>
        <v>208.26479999999998</v>
      </c>
      <c r="I37" s="128">
        <v>1200</v>
      </c>
      <c r="J37" s="116">
        <v>12</v>
      </c>
      <c r="K37" s="116" t="s">
        <v>654</v>
      </c>
      <c r="L37" s="120" t="s">
        <v>655</v>
      </c>
    </row>
    <row r="38" spans="1:12" ht="27.75" customHeight="1">
      <c r="A38" s="14">
        <v>32</v>
      </c>
      <c r="B38" s="121" t="s">
        <v>703</v>
      </c>
      <c r="C38" s="116"/>
      <c r="D38" s="116" t="s">
        <v>136</v>
      </c>
      <c r="E38" s="117" t="s">
        <v>704</v>
      </c>
      <c r="F38" s="116" t="s">
        <v>653</v>
      </c>
      <c r="G38" s="118">
        <f t="shared" si="0"/>
        <v>2148.7595999999999</v>
      </c>
      <c r="H38" s="118">
        <f t="shared" si="1"/>
        <v>451.24039999999997</v>
      </c>
      <c r="I38" s="128">
        <v>2600</v>
      </c>
      <c r="J38" s="116">
        <v>12</v>
      </c>
      <c r="K38" s="116" t="s">
        <v>654</v>
      </c>
      <c r="L38" s="120" t="s">
        <v>655</v>
      </c>
    </row>
    <row r="39" spans="1:12" ht="30.75" customHeight="1">
      <c r="A39" s="14">
        <v>33</v>
      </c>
      <c r="B39" s="132" t="s">
        <v>705</v>
      </c>
      <c r="C39" s="116"/>
      <c r="D39" s="116" t="s">
        <v>136</v>
      </c>
      <c r="E39" s="117" t="s">
        <v>706</v>
      </c>
      <c r="F39" s="116" t="s">
        <v>653</v>
      </c>
      <c r="G39" s="118">
        <f t="shared" si="0"/>
        <v>359.50400999999999</v>
      </c>
      <c r="H39" s="118">
        <f t="shared" si="1"/>
        <v>75.495989999999992</v>
      </c>
      <c r="I39" s="128">
        <v>435</v>
      </c>
      <c r="J39" s="116">
        <v>12</v>
      </c>
      <c r="K39" s="116" t="s">
        <v>654</v>
      </c>
      <c r="L39" s="120" t="s">
        <v>655</v>
      </c>
    </row>
    <row r="40" spans="1:12" ht="27" customHeight="1">
      <c r="A40" s="14">
        <v>34</v>
      </c>
      <c r="B40" s="121" t="s">
        <v>707</v>
      </c>
      <c r="C40" s="116"/>
      <c r="D40" s="116" t="s">
        <v>652</v>
      </c>
      <c r="E40" s="124">
        <v>73431000</v>
      </c>
      <c r="F40" s="116" t="s">
        <v>653</v>
      </c>
      <c r="G40" s="118">
        <f t="shared" si="0"/>
        <v>950.41290000000004</v>
      </c>
      <c r="H40" s="118">
        <f t="shared" si="1"/>
        <v>199.58709999999999</v>
      </c>
      <c r="I40" s="128">
        <v>1150</v>
      </c>
      <c r="J40" s="116">
        <v>12</v>
      </c>
      <c r="K40" s="116" t="s">
        <v>654</v>
      </c>
      <c r="L40" s="120" t="s">
        <v>655</v>
      </c>
    </row>
    <row r="41" spans="1:12" ht="30.75" customHeight="1">
      <c r="A41" s="14">
        <v>35</v>
      </c>
      <c r="B41" s="121" t="s">
        <v>708</v>
      </c>
      <c r="C41" s="116"/>
      <c r="D41" s="116" t="s">
        <v>652</v>
      </c>
      <c r="E41" s="117" t="s">
        <v>69</v>
      </c>
      <c r="F41" s="116" t="s">
        <v>653</v>
      </c>
      <c r="G41" s="118">
        <f t="shared" si="0"/>
        <v>1404.9582</v>
      </c>
      <c r="H41" s="118">
        <f t="shared" si="1"/>
        <v>295.04179999999997</v>
      </c>
      <c r="I41" s="128">
        <v>1700</v>
      </c>
      <c r="J41" s="116">
        <v>12</v>
      </c>
      <c r="K41" s="116" t="s">
        <v>654</v>
      </c>
      <c r="L41" s="120" t="s">
        <v>655</v>
      </c>
    </row>
    <row r="42" spans="1:12" ht="30" customHeight="1">
      <c r="A42" s="14">
        <v>36</v>
      </c>
      <c r="B42" s="121" t="s">
        <v>709</v>
      </c>
      <c r="C42" s="116"/>
      <c r="D42" s="116" t="s">
        <v>652</v>
      </c>
      <c r="E42" s="117" t="s">
        <v>69</v>
      </c>
      <c r="F42" s="116" t="s">
        <v>653</v>
      </c>
      <c r="G42" s="118">
        <f t="shared" si="0"/>
        <v>1074.3797999999999</v>
      </c>
      <c r="H42" s="118">
        <f t="shared" si="1"/>
        <v>225.62019999999998</v>
      </c>
      <c r="I42" s="128">
        <v>1300</v>
      </c>
      <c r="J42" s="116">
        <v>12</v>
      </c>
      <c r="K42" s="116" t="s">
        <v>654</v>
      </c>
      <c r="L42" s="120" t="s">
        <v>655</v>
      </c>
    </row>
    <row r="43" spans="1:12" ht="30.75" customHeight="1">
      <c r="A43" s="14">
        <v>37</v>
      </c>
      <c r="B43" s="116" t="s">
        <v>710</v>
      </c>
      <c r="C43" s="116"/>
      <c r="D43" s="116" t="s">
        <v>652</v>
      </c>
      <c r="E43" s="126">
        <v>79710000</v>
      </c>
      <c r="F43" s="116" t="s">
        <v>653</v>
      </c>
      <c r="G43" s="118">
        <f t="shared" si="0"/>
        <v>495.86760000000004</v>
      </c>
      <c r="H43" s="118">
        <f t="shared" si="1"/>
        <v>104.13239999999999</v>
      </c>
      <c r="I43" s="128">
        <v>600</v>
      </c>
      <c r="J43" s="116">
        <v>12</v>
      </c>
      <c r="K43" s="116" t="s">
        <v>654</v>
      </c>
      <c r="L43" s="120" t="s">
        <v>655</v>
      </c>
    </row>
    <row r="44" spans="1:12" ht="30.75" customHeight="1">
      <c r="A44" s="14">
        <v>38</v>
      </c>
      <c r="B44" s="116" t="s">
        <v>711</v>
      </c>
      <c r="C44" s="116"/>
      <c r="D44" s="116" t="s">
        <v>136</v>
      </c>
      <c r="E44" s="126">
        <v>79710000</v>
      </c>
      <c r="F44" s="116" t="s">
        <v>653</v>
      </c>
      <c r="G44" s="118">
        <f t="shared" si="0"/>
        <v>818.18154000000004</v>
      </c>
      <c r="H44" s="118">
        <f t="shared" si="1"/>
        <v>171.81845999999999</v>
      </c>
      <c r="I44" s="128">
        <v>990</v>
      </c>
      <c r="J44" s="116">
        <v>12</v>
      </c>
      <c r="K44" s="116" t="s">
        <v>654</v>
      </c>
      <c r="L44" s="120" t="s">
        <v>655</v>
      </c>
    </row>
    <row r="45" spans="1:12" ht="30.75" customHeight="1">
      <c r="A45" s="14"/>
      <c r="B45" s="116"/>
      <c r="C45" s="116"/>
      <c r="D45" s="116"/>
      <c r="E45" s="133"/>
      <c r="F45" s="116"/>
      <c r="G45" s="118">
        <f t="shared" si="0"/>
        <v>0</v>
      </c>
      <c r="H45" s="118">
        <f t="shared" si="1"/>
        <v>0</v>
      </c>
      <c r="I45" s="128"/>
      <c r="J45" s="116"/>
      <c r="K45" s="116"/>
      <c r="L45" s="120"/>
    </row>
    <row r="46" spans="1:12" ht="30.75" customHeight="1">
      <c r="A46" s="14"/>
      <c r="B46" s="134"/>
      <c r="C46" s="116"/>
      <c r="D46" s="116"/>
      <c r="E46" s="135"/>
      <c r="F46" s="116"/>
      <c r="G46" s="136">
        <f t="shared" si="0"/>
        <v>0</v>
      </c>
      <c r="H46" s="136">
        <f t="shared" si="1"/>
        <v>0</v>
      </c>
      <c r="I46" s="128"/>
      <c r="J46" s="116"/>
      <c r="K46" s="116"/>
      <c r="L46" s="120"/>
    </row>
    <row r="47" spans="1:12">
      <c r="A47" s="14"/>
      <c r="B47" s="134" t="s">
        <v>712</v>
      </c>
      <c r="C47" s="116"/>
      <c r="D47" s="116"/>
      <c r="E47" s="116"/>
      <c r="F47" s="116"/>
      <c r="G47" s="137">
        <f>SUM(G7:G46)</f>
        <v>174132.17219999994</v>
      </c>
      <c r="H47" s="137">
        <f>SUM(H7:H46)</f>
        <v>36567.827799999999</v>
      </c>
      <c r="I47" s="137">
        <f>SUM(I7:I46)</f>
        <v>210700</v>
      </c>
      <c r="J47" s="116"/>
      <c r="K47" s="116"/>
      <c r="L47" s="120" t="s">
        <v>713</v>
      </c>
    </row>
    <row r="48" spans="1:12">
      <c r="I48" s="125">
        <f>G47+H47</f>
        <v>210699.99999999994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09700-F9F6-4229-B0E0-465D730C27F2}">
  <dimension ref="A1:I50"/>
  <sheetViews>
    <sheetView topLeftCell="A5" workbookViewId="0">
      <selection activeCell="K12" sqref="K12"/>
    </sheetView>
  </sheetViews>
  <sheetFormatPr defaultRowHeight="14.5"/>
  <cols>
    <col min="1" max="1" width="34" customWidth="1"/>
    <col min="2" max="2" width="29.54296875" customWidth="1"/>
    <col min="3" max="3" width="13" style="1" customWidth="1"/>
    <col min="4" max="4" width="14.6328125" customWidth="1"/>
    <col min="5" max="5" width="14.36328125" style="1" customWidth="1"/>
    <col min="6" max="6" width="10.6328125" style="1" customWidth="1"/>
    <col min="7" max="7" width="12.453125" customWidth="1"/>
    <col min="8" max="8" width="11.36328125" customWidth="1"/>
    <col min="9" max="9" width="15.6328125" customWidth="1"/>
  </cols>
  <sheetData>
    <row r="1" spans="1:9" s="2" customFormat="1" ht="29.25" customHeight="1">
      <c r="C1" s="3"/>
      <c r="E1" s="3"/>
      <c r="F1" s="3"/>
    </row>
    <row r="2" spans="1:9" s="2" customFormat="1" ht="19.5" customHeight="1">
      <c r="C2" s="3"/>
      <c r="E2" s="3"/>
      <c r="F2" s="4" t="s">
        <v>638</v>
      </c>
      <c r="H2" s="4"/>
    </row>
    <row r="3" spans="1:9" s="2" customFormat="1" ht="19.5" customHeight="1">
      <c r="C3" s="3"/>
      <c r="E3" s="3"/>
      <c r="F3" s="5" t="s">
        <v>715</v>
      </c>
    </row>
    <row r="4" spans="1:9" s="2" customFormat="1" ht="18" customHeight="1">
      <c r="C4" s="3"/>
      <c r="E4" s="3"/>
      <c r="F4" s="5" t="s">
        <v>716</v>
      </c>
      <c r="H4" s="138"/>
    </row>
    <row r="5" spans="1:9" s="2" customFormat="1" ht="18" customHeight="1">
      <c r="C5" s="3"/>
      <c r="E5" s="3"/>
      <c r="F5" s="5" t="s">
        <v>717</v>
      </c>
    </row>
    <row r="6" spans="1:9" s="2" customFormat="1" ht="16.5" customHeight="1">
      <c r="C6" s="3"/>
      <c r="E6" s="3"/>
      <c r="F6" s="5"/>
    </row>
    <row r="7" spans="1:9" s="2" customFormat="1" ht="16.5" customHeight="1">
      <c r="A7" s="139" t="s">
        <v>718</v>
      </c>
      <c r="B7" s="140"/>
      <c r="C7" s="140"/>
      <c r="D7" s="140"/>
      <c r="E7" s="140"/>
      <c r="F7" s="140"/>
      <c r="G7" s="140"/>
      <c r="H7" s="140"/>
      <c r="I7" s="140"/>
    </row>
    <row r="8" spans="1:9" s="2" customFormat="1" ht="16.5" customHeight="1">
      <c r="A8" s="453" t="s">
        <v>719</v>
      </c>
      <c r="B8" s="453"/>
      <c r="C8" s="453"/>
      <c r="D8" s="453"/>
      <c r="E8" s="453"/>
      <c r="F8" s="453"/>
      <c r="G8" s="453"/>
      <c r="H8" s="453"/>
      <c r="I8" s="453"/>
    </row>
    <row r="9" spans="1:9" s="2" customFormat="1" ht="24.75" customHeight="1" thickBot="1">
      <c r="A9" s="6"/>
      <c r="B9" s="6"/>
      <c r="C9" s="6"/>
      <c r="D9" s="6"/>
      <c r="E9" s="6"/>
      <c r="F9" s="6"/>
      <c r="G9" s="6"/>
      <c r="H9" s="6"/>
      <c r="I9" s="6"/>
    </row>
    <row r="10" spans="1:9" s="2" customFormat="1" ht="86.25" customHeight="1" thickBot="1">
      <c r="A10" s="9" t="s">
        <v>0</v>
      </c>
      <c r="B10" s="10" t="s">
        <v>1</v>
      </c>
      <c r="C10" s="10" t="s">
        <v>9</v>
      </c>
      <c r="D10" s="11" t="s">
        <v>6</v>
      </c>
      <c r="E10" s="10" t="s">
        <v>16</v>
      </c>
      <c r="F10" s="10" t="s">
        <v>2</v>
      </c>
      <c r="G10" s="10" t="s">
        <v>3</v>
      </c>
      <c r="H10" s="10" t="s">
        <v>4</v>
      </c>
      <c r="I10" s="12" t="s">
        <v>11</v>
      </c>
    </row>
    <row r="11" spans="1:9" ht="16.5" customHeight="1">
      <c r="A11" s="454" t="s">
        <v>720</v>
      </c>
      <c r="B11" s="455"/>
      <c r="C11" s="455"/>
      <c r="D11" s="455"/>
      <c r="E11" s="455"/>
      <c r="F11" s="455"/>
      <c r="G11" s="455"/>
      <c r="H11" s="455"/>
      <c r="I11" s="456"/>
    </row>
    <row r="12" spans="1:9" ht="46.5" customHeight="1">
      <c r="A12" s="16" t="s">
        <v>105</v>
      </c>
      <c r="B12" s="22" t="s">
        <v>721</v>
      </c>
      <c r="C12" s="141" t="s">
        <v>136</v>
      </c>
      <c r="D12" s="23" t="s">
        <v>106</v>
      </c>
      <c r="E12" s="141" t="s">
        <v>722</v>
      </c>
      <c r="F12" s="142">
        <v>1120</v>
      </c>
      <c r="G12" s="141" t="s">
        <v>723</v>
      </c>
      <c r="H12" s="16"/>
      <c r="I12" s="22" t="s">
        <v>81</v>
      </c>
    </row>
    <row r="13" spans="1:9" ht="46.5" customHeight="1">
      <c r="A13" s="16" t="s">
        <v>724</v>
      </c>
      <c r="B13" s="22" t="s">
        <v>721</v>
      </c>
      <c r="C13" s="141" t="s">
        <v>136</v>
      </c>
      <c r="D13" s="23" t="s">
        <v>725</v>
      </c>
      <c r="E13" s="141" t="s">
        <v>5</v>
      </c>
      <c r="F13" s="142">
        <v>1100</v>
      </c>
      <c r="G13" s="141" t="s">
        <v>726</v>
      </c>
      <c r="H13" s="16" t="s">
        <v>60</v>
      </c>
      <c r="I13" s="22" t="s">
        <v>727</v>
      </c>
    </row>
    <row r="14" spans="1:9" ht="42">
      <c r="A14" s="16" t="s">
        <v>728</v>
      </c>
      <c r="B14" s="22" t="s">
        <v>721</v>
      </c>
      <c r="C14" s="141" t="s">
        <v>136</v>
      </c>
      <c r="D14" s="23" t="s">
        <v>729</v>
      </c>
      <c r="E14" s="141" t="s">
        <v>5</v>
      </c>
      <c r="F14" s="142">
        <v>350</v>
      </c>
      <c r="G14" s="20" t="s">
        <v>730</v>
      </c>
      <c r="H14" s="16" t="s">
        <v>60</v>
      </c>
      <c r="I14" s="22" t="s">
        <v>727</v>
      </c>
    </row>
    <row r="15" spans="1:9" ht="45.75" customHeight="1">
      <c r="A15" s="16" t="s">
        <v>731</v>
      </c>
      <c r="B15" s="22" t="s">
        <v>721</v>
      </c>
      <c r="C15" s="141" t="s">
        <v>136</v>
      </c>
      <c r="D15" s="17" t="s">
        <v>732</v>
      </c>
      <c r="E15" s="141" t="s">
        <v>5</v>
      </c>
      <c r="F15" s="142">
        <v>750</v>
      </c>
      <c r="G15" s="20" t="s">
        <v>730</v>
      </c>
      <c r="H15" s="16" t="s">
        <v>60</v>
      </c>
      <c r="I15" s="22" t="s">
        <v>727</v>
      </c>
    </row>
    <row r="16" spans="1:9" ht="45.75" customHeight="1">
      <c r="A16" s="16" t="s">
        <v>733</v>
      </c>
      <c r="B16" s="22" t="s">
        <v>721</v>
      </c>
      <c r="C16" s="141" t="s">
        <v>136</v>
      </c>
      <c r="D16" s="17" t="s">
        <v>734</v>
      </c>
      <c r="E16" s="141" t="s">
        <v>5</v>
      </c>
      <c r="F16" s="142">
        <v>700</v>
      </c>
      <c r="G16" s="20" t="s">
        <v>45</v>
      </c>
      <c r="H16" s="16" t="s">
        <v>735</v>
      </c>
      <c r="I16" s="22" t="s">
        <v>727</v>
      </c>
    </row>
    <row r="17" spans="1:9" ht="42">
      <c r="A17" s="22" t="s">
        <v>300</v>
      </c>
      <c r="B17" s="22" t="s">
        <v>721</v>
      </c>
      <c r="C17" s="141" t="s">
        <v>136</v>
      </c>
      <c r="D17" s="22" t="s">
        <v>736</v>
      </c>
      <c r="E17" s="141" t="s">
        <v>5</v>
      </c>
      <c r="F17" s="143">
        <v>100</v>
      </c>
      <c r="G17" s="141" t="s">
        <v>737</v>
      </c>
      <c r="H17" s="22" t="s">
        <v>60</v>
      </c>
      <c r="I17" s="22" t="s">
        <v>727</v>
      </c>
    </row>
    <row r="18" spans="1:9" ht="42">
      <c r="A18" s="22" t="s">
        <v>738</v>
      </c>
      <c r="B18" s="22" t="s">
        <v>721</v>
      </c>
      <c r="C18" s="141" t="s">
        <v>136</v>
      </c>
      <c r="D18" s="22" t="s">
        <v>739</v>
      </c>
      <c r="E18" s="141" t="s">
        <v>5</v>
      </c>
      <c r="F18" s="143">
        <v>400</v>
      </c>
      <c r="G18" s="141" t="s">
        <v>740</v>
      </c>
      <c r="H18" s="22" t="s">
        <v>60</v>
      </c>
      <c r="I18" s="22" t="s">
        <v>727</v>
      </c>
    </row>
    <row r="19" spans="1:9" ht="42">
      <c r="A19" s="16" t="s">
        <v>741</v>
      </c>
      <c r="B19" s="22" t="s">
        <v>721</v>
      </c>
      <c r="C19" s="141" t="s">
        <v>136</v>
      </c>
      <c r="D19" s="17" t="s">
        <v>742</v>
      </c>
      <c r="E19" s="141" t="s">
        <v>5</v>
      </c>
      <c r="F19" s="142">
        <v>200</v>
      </c>
      <c r="G19" s="20" t="s">
        <v>740</v>
      </c>
      <c r="H19" s="16" t="s">
        <v>60</v>
      </c>
      <c r="I19" s="22" t="s">
        <v>727</v>
      </c>
    </row>
    <row r="20" spans="1:9" ht="42">
      <c r="A20" s="16" t="s">
        <v>743</v>
      </c>
      <c r="B20" s="22" t="s">
        <v>744</v>
      </c>
      <c r="C20" s="141" t="s">
        <v>745</v>
      </c>
      <c r="D20" s="17" t="s">
        <v>746</v>
      </c>
      <c r="E20" s="141" t="s">
        <v>5</v>
      </c>
      <c r="F20" s="142">
        <v>4300</v>
      </c>
      <c r="G20" s="141" t="s">
        <v>737</v>
      </c>
      <c r="H20" s="16" t="s">
        <v>60</v>
      </c>
      <c r="I20" s="22" t="s">
        <v>727</v>
      </c>
    </row>
    <row r="21" spans="1:9" ht="42">
      <c r="A21" s="16" t="s">
        <v>747</v>
      </c>
      <c r="B21" s="22" t="s">
        <v>748</v>
      </c>
      <c r="C21" s="141" t="s">
        <v>749</v>
      </c>
      <c r="D21" s="17" t="s">
        <v>750</v>
      </c>
      <c r="E21" s="141" t="s">
        <v>5</v>
      </c>
      <c r="F21" s="142">
        <v>4000</v>
      </c>
      <c r="G21" s="141" t="s">
        <v>737</v>
      </c>
      <c r="H21" s="16" t="s">
        <v>735</v>
      </c>
      <c r="I21" s="22" t="s">
        <v>727</v>
      </c>
    </row>
    <row r="22" spans="1:9" ht="42">
      <c r="A22" s="22" t="s">
        <v>751</v>
      </c>
      <c r="B22" s="22" t="s">
        <v>752</v>
      </c>
      <c r="C22" s="141" t="s">
        <v>753</v>
      </c>
      <c r="D22" s="23" t="s">
        <v>754</v>
      </c>
      <c r="E22" s="141" t="s">
        <v>5</v>
      </c>
      <c r="F22" s="143">
        <v>1500</v>
      </c>
      <c r="G22" s="141" t="s">
        <v>737</v>
      </c>
      <c r="H22" s="22" t="s">
        <v>60</v>
      </c>
      <c r="I22" s="22" t="s">
        <v>727</v>
      </c>
    </row>
    <row r="23" spans="1:9" ht="42">
      <c r="A23" s="22" t="s">
        <v>755</v>
      </c>
      <c r="B23" s="22" t="s">
        <v>756</v>
      </c>
      <c r="C23" s="141" t="s">
        <v>136</v>
      </c>
      <c r="D23" s="23" t="s">
        <v>757</v>
      </c>
      <c r="E23" s="141" t="s">
        <v>5</v>
      </c>
      <c r="F23" s="143">
        <v>600</v>
      </c>
      <c r="G23" s="141" t="s">
        <v>737</v>
      </c>
      <c r="H23" s="22" t="s">
        <v>60</v>
      </c>
      <c r="I23" s="22" t="s">
        <v>727</v>
      </c>
    </row>
    <row r="24" spans="1:9" ht="42">
      <c r="A24" s="22" t="s">
        <v>758</v>
      </c>
      <c r="B24" s="22" t="s">
        <v>721</v>
      </c>
      <c r="C24" s="141" t="s">
        <v>136</v>
      </c>
      <c r="D24" s="23" t="s">
        <v>759</v>
      </c>
      <c r="E24" s="141" t="s">
        <v>5</v>
      </c>
      <c r="F24" s="143">
        <v>350</v>
      </c>
      <c r="G24" s="141" t="s">
        <v>760</v>
      </c>
      <c r="H24" s="22" t="s">
        <v>60</v>
      </c>
      <c r="I24" s="22" t="s">
        <v>727</v>
      </c>
    </row>
    <row r="25" spans="1:9" ht="42">
      <c r="A25" s="25" t="s">
        <v>761</v>
      </c>
      <c r="B25" s="25" t="s">
        <v>721</v>
      </c>
      <c r="C25" s="141" t="s">
        <v>136</v>
      </c>
      <c r="D25" s="144" t="s">
        <v>762</v>
      </c>
      <c r="E25" s="141" t="s">
        <v>5</v>
      </c>
      <c r="F25" s="143">
        <v>750</v>
      </c>
      <c r="G25" s="141" t="s">
        <v>763</v>
      </c>
      <c r="H25" s="16" t="s">
        <v>60</v>
      </c>
      <c r="I25" s="22" t="s">
        <v>727</v>
      </c>
    </row>
    <row r="26" spans="1:9" ht="42">
      <c r="A26" s="16" t="s">
        <v>19</v>
      </c>
      <c r="B26" s="22" t="s">
        <v>721</v>
      </c>
      <c r="C26" s="141" t="s">
        <v>136</v>
      </c>
      <c r="D26" s="17" t="s">
        <v>22</v>
      </c>
      <c r="E26" s="141" t="s">
        <v>5</v>
      </c>
      <c r="F26" s="142">
        <v>500</v>
      </c>
      <c r="G26" s="20" t="s">
        <v>764</v>
      </c>
      <c r="H26" s="16" t="s">
        <v>60</v>
      </c>
      <c r="I26" s="22" t="s">
        <v>727</v>
      </c>
    </row>
    <row r="27" spans="1:9" ht="42">
      <c r="A27" s="16" t="s">
        <v>765</v>
      </c>
      <c r="B27" s="22" t="s">
        <v>721</v>
      </c>
      <c r="C27" s="141" t="s">
        <v>136</v>
      </c>
      <c r="D27" s="17" t="s">
        <v>766</v>
      </c>
      <c r="E27" s="141" t="s">
        <v>5</v>
      </c>
      <c r="F27" s="142">
        <v>150</v>
      </c>
      <c r="G27" s="141" t="s">
        <v>45</v>
      </c>
      <c r="H27" s="16" t="s">
        <v>60</v>
      </c>
      <c r="I27" s="22" t="s">
        <v>727</v>
      </c>
    </row>
    <row r="28" spans="1:9" ht="42">
      <c r="A28" s="16" t="s">
        <v>87</v>
      </c>
      <c r="B28" s="22" t="s">
        <v>721</v>
      </c>
      <c r="C28" s="141" t="s">
        <v>767</v>
      </c>
      <c r="D28" s="17" t="s">
        <v>768</v>
      </c>
      <c r="E28" s="141" t="s">
        <v>5</v>
      </c>
      <c r="F28" s="142">
        <v>8000</v>
      </c>
      <c r="G28" s="141" t="s">
        <v>769</v>
      </c>
      <c r="H28" s="16" t="s">
        <v>60</v>
      </c>
      <c r="I28" s="22" t="s">
        <v>727</v>
      </c>
    </row>
    <row r="29" spans="1:9" ht="15.75" customHeight="1">
      <c r="A29" s="457" t="s">
        <v>399</v>
      </c>
      <c r="B29" s="457"/>
      <c r="C29" s="457"/>
      <c r="D29" s="457"/>
      <c r="E29" s="457"/>
      <c r="F29" s="457"/>
      <c r="G29" s="457"/>
      <c r="H29" s="457"/>
      <c r="I29" s="457"/>
    </row>
    <row r="30" spans="1:9" ht="48" customHeight="1">
      <c r="A30" s="25" t="s">
        <v>770</v>
      </c>
      <c r="B30" s="25" t="s">
        <v>721</v>
      </c>
      <c r="C30" s="141" t="s">
        <v>136</v>
      </c>
      <c r="D30" s="25" t="s">
        <v>771</v>
      </c>
      <c r="E30" s="141" t="s">
        <v>5</v>
      </c>
      <c r="F30" s="142">
        <v>1300</v>
      </c>
      <c r="G30" s="141" t="s">
        <v>763</v>
      </c>
      <c r="H30" s="16" t="s">
        <v>60</v>
      </c>
      <c r="I30" s="22" t="s">
        <v>727</v>
      </c>
    </row>
    <row r="31" spans="1:9" ht="48" customHeight="1">
      <c r="A31" s="25" t="s">
        <v>772</v>
      </c>
      <c r="B31" s="25" t="s">
        <v>721</v>
      </c>
      <c r="C31" s="141" t="s">
        <v>136</v>
      </c>
      <c r="D31" s="25" t="s">
        <v>773</v>
      </c>
      <c r="E31" s="141" t="s">
        <v>5</v>
      </c>
      <c r="F31" s="142">
        <v>640</v>
      </c>
      <c r="G31" s="141" t="s">
        <v>774</v>
      </c>
      <c r="H31" s="16" t="s">
        <v>60</v>
      </c>
      <c r="I31" s="22" t="s">
        <v>727</v>
      </c>
    </row>
    <row r="32" spans="1:9" ht="45" customHeight="1">
      <c r="A32" s="25" t="s">
        <v>507</v>
      </c>
      <c r="B32" s="25" t="s">
        <v>721</v>
      </c>
      <c r="C32" s="141" t="s">
        <v>136</v>
      </c>
      <c r="D32" s="25" t="s">
        <v>505</v>
      </c>
      <c r="E32" s="141" t="s">
        <v>5</v>
      </c>
      <c r="F32" s="142">
        <v>1500</v>
      </c>
      <c r="G32" s="141" t="s">
        <v>763</v>
      </c>
      <c r="H32" s="16" t="s">
        <v>60</v>
      </c>
      <c r="I32" s="22" t="s">
        <v>727</v>
      </c>
    </row>
    <row r="33" spans="1:9" ht="46.5" customHeight="1">
      <c r="A33" s="25" t="s">
        <v>775</v>
      </c>
      <c r="B33" s="25" t="s">
        <v>721</v>
      </c>
      <c r="C33" s="141" t="s">
        <v>699</v>
      </c>
      <c r="D33" s="25" t="s">
        <v>523</v>
      </c>
      <c r="E33" s="141" t="s">
        <v>5</v>
      </c>
      <c r="F33" s="142">
        <v>350</v>
      </c>
      <c r="G33" s="141" t="s">
        <v>763</v>
      </c>
      <c r="H33" s="16" t="s">
        <v>60</v>
      </c>
      <c r="I33" s="22" t="s">
        <v>727</v>
      </c>
    </row>
    <row r="34" spans="1:9" ht="49.5" customHeight="1">
      <c r="A34" s="18" t="s">
        <v>776</v>
      </c>
      <c r="B34" s="18" t="s">
        <v>721</v>
      </c>
      <c r="C34" s="20" t="s">
        <v>136</v>
      </c>
      <c r="D34" s="145" t="s">
        <v>72</v>
      </c>
      <c r="E34" s="141" t="s">
        <v>5</v>
      </c>
      <c r="F34" s="142">
        <v>880</v>
      </c>
      <c r="G34" s="20" t="s">
        <v>777</v>
      </c>
      <c r="H34" s="16" t="s">
        <v>60</v>
      </c>
      <c r="I34" s="22" t="s">
        <v>727</v>
      </c>
    </row>
    <row r="35" spans="1:9" ht="43.5" customHeight="1">
      <c r="A35" s="18" t="s">
        <v>778</v>
      </c>
      <c r="B35" s="18" t="s">
        <v>721</v>
      </c>
      <c r="C35" s="20" t="s">
        <v>136</v>
      </c>
      <c r="D35" s="145" t="s">
        <v>779</v>
      </c>
      <c r="E35" s="141" t="s">
        <v>5</v>
      </c>
      <c r="F35" s="142">
        <v>600</v>
      </c>
      <c r="G35" s="20" t="s">
        <v>780</v>
      </c>
      <c r="H35" s="16" t="s">
        <v>60</v>
      </c>
      <c r="I35" s="22" t="s">
        <v>727</v>
      </c>
    </row>
    <row r="36" spans="1:9" ht="43.5" customHeight="1">
      <c r="A36" s="25" t="s">
        <v>781</v>
      </c>
      <c r="B36" s="25" t="s">
        <v>721</v>
      </c>
      <c r="C36" s="141" t="s">
        <v>136</v>
      </c>
      <c r="D36" s="144" t="s">
        <v>782</v>
      </c>
      <c r="E36" s="141" t="s">
        <v>5</v>
      </c>
      <c r="F36" s="143">
        <v>1200</v>
      </c>
      <c r="G36" s="141" t="s">
        <v>783</v>
      </c>
      <c r="H36" s="16" t="s">
        <v>60</v>
      </c>
      <c r="I36" s="22" t="s">
        <v>727</v>
      </c>
    </row>
    <row r="37" spans="1:9" ht="43.5" customHeight="1">
      <c r="A37" s="25" t="s">
        <v>784</v>
      </c>
      <c r="B37" s="25" t="s">
        <v>721</v>
      </c>
      <c r="C37" s="141" t="s">
        <v>136</v>
      </c>
      <c r="D37" s="144" t="s">
        <v>785</v>
      </c>
      <c r="E37" s="141" t="s">
        <v>5</v>
      </c>
      <c r="F37" s="143">
        <v>1400</v>
      </c>
      <c r="G37" s="141" t="s">
        <v>737</v>
      </c>
      <c r="H37" s="16" t="s">
        <v>60</v>
      </c>
      <c r="I37" s="22" t="s">
        <v>727</v>
      </c>
    </row>
    <row r="38" spans="1:9" ht="43.5" customHeight="1">
      <c r="A38" s="25" t="s">
        <v>786</v>
      </c>
      <c r="B38" s="25" t="s">
        <v>721</v>
      </c>
      <c r="C38" s="141" t="s">
        <v>136</v>
      </c>
      <c r="D38" s="144" t="s">
        <v>787</v>
      </c>
      <c r="E38" s="141" t="s">
        <v>5</v>
      </c>
      <c r="F38" s="143">
        <v>200</v>
      </c>
      <c r="G38" s="141" t="s">
        <v>737</v>
      </c>
      <c r="H38" s="16" t="s">
        <v>60</v>
      </c>
      <c r="I38" s="22" t="s">
        <v>727</v>
      </c>
    </row>
    <row r="39" spans="1:9" ht="43.5" customHeight="1">
      <c r="A39" s="25" t="s">
        <v>788</v>
      </c>
      <c r="B39" s="25" t="s">
        <v>721</v>
      </c>
      <c r="C39" s="146" t="s">
        <v>789</v>
      </c>
      <c r="D39" s="147" t="s">
        <v>790</v>
      </c>
      <c r="E39" s="141" t="s">
        <v>5</v>
      </c>
      <c r="F39" s="143">
        <v>1030</v>
      </c>
      <c r="G39" s="141" t="s">
        <v>791</v>
      </c>
      <c r="H39" s="16" t="s">
        <v>60</v>
      </c>
      <c r="I39" s="22" t="s">
        <v>727</v>
      </c>
    </row>
    <row r="40" spans="1:9" ht="48.75" customHeight="1">
      <c r="A40" s="25" t="s">
        <v>792</v>
      </c>
      <c r="B40" s="25" t="s">
        <v>721</v>
      </c>
      <c r="C40" s="141" t="s">
        <v>136</v>
      </c>
      <c r="D40" s="144" t="s">
        <v>793</v>
      </c>
      <c r="E40" s="141" t="s">
        <v>5</v>
      </c>
      <c r="F40" s="143">
        <v>440</v>
      </c>
      <c r="G40" s="141" t="s">
        <v>794</v>
      </c>
      <c r="H40" s="22" t="s">
        <v>60</v>
      </c>
      <c r="I40" s="22" t="s">
        <v>727</v>
      </c>
    </row>
    <row r="41" spans="1:9" ht="48.75" customHeight="1">
      <c r="A41" s="25" t="s">
        <v>795</v>
      </c>
      <c r="B41" s="25" t="s">
        <v>721</v>
      </c>
      <c r="C41" s="141" t="s">
        <v>169</v>
      </c>
      <c r="D41" s="144" t="s">
        <v>796</v>
      </c>
      <c r="E41" s="141" t="s">
        <v>5</v>
      </c>
      <c r="F41" s="143">
        <v>50</v>
      </c>
      <c r="G41" s="141" t="s">
        <v>726</v>
      </c>
      <c r="H41" s="22" t="s">
        <v>60</v>
      </c>
      <c r="I41" s="22" t="s">
        <v>727</v>
      </c>
    </row>
    <row r="42" spans="1:9" ht="48.75" customHeight="1">
      <c r="A42" s="25" t="s">
        <v>797</v>
      </c>
      <c r="B42" s="25" t="s">
        <v>721</v>
      </c>
      <c r="C42" s="141" t="s">
        <v>699</v>
      </c>
      <c r="D42" s="25" t="s">
        <v>798</v>
      </c>
      <c r="E42" s="141" t="s">
        <v>5</v>
      </c>
      <c r="F42" s="143">
        <v>100</v>
      </c>
      <c r="G42" s="141" t="s">
        <v>737</v>
      </c>
      <c r="H42" s="22" t="s">
        <v>60</v>
      </c>
      <c r="I42" s="22" t="s">
        <v>727</v>
      </c>
    </row>
    <row r="43" spans="1:9" ht="15" customHeight="1">
      <c r="A43" s="458" t="s">
        <v>584</v>
      </c>
      <c r="B43" s="459"/>
      <c r="C43" s="459"/>
      <c r="D43" s="459"/>
      <c r="E43" s="459"/>
      <c r="F43" s="459"/>
      <c r="G43" s="459"/>
      <c r="H43" s="459"/>
      <c r="I43" s="460"/>
    </row>
    <row r="44" spans="1:9" ht="43.5" customHeight="1" thickBot="1">
      <c r="A44" s="148" t="s">
        <v>799</v>
      </c>
      <c r="B44" s="148" t="s">
        <v>721</v>
      </c>
      <c r="C44" s="149" t="s">
        <v>136</v>
      </c>
      <c r="D44" s="148" t="s">
        <v>30</v>
      </c>
      <c r="E44" s="149" t="s">
        <v>5</v>
      </c>
      <c r="F44" s="150">
        <v>20000</v>
      </c>
      <c r="G44" s="149" t="s">
        <v>27</v>
      </c>
      <c r="H44" s="151" t="s">
        <v>60</v>
      </c>
      <c r="I44" s="151" t="s">
        <v>727</v>
      </c>
    </row>
    <row r="45" spans="1:9" ht="47.25" customHeight="1" thickTop="1">
      <c r="A45" s="152" t="s">
        <v>800</v>
      </c>
    </row>
    <row r="46" spans="1:9">
      <c r="A46" t="s">
        <v>17</v>
      </c>
    </row>
    <row r="47" spans="1:9" ht="15.5">
      <c r="A47" t="s">
        <v>5</v>
      </c>
      <c r="I47" s="7"/>
    </row>
    <row r="48" spans="1:9" ht="15.5">
      <c r="A48" t="s">
        <v>7</v>
      </c>
      <c r="I48" s="7"/>
    </row>
    <row r="49" spans="1:9" ht="17.25" customHeight="1">
      <c r="A49" t="s">
        <v>8</v>
      </c>
      <c r="I49" s="8"/>
    </row>
    <row r="50" spans="1:9" ht="17.25" customHeight="1">
      <c r="A50" t="s">
        <v>10</v>
      </c>
      <c r="I50" s="7"/>
    </row>
  </sheetData>
  <mergeCells count="4">
    <mergeCell ref="A8:I8"/>
    <mergeCell ref="A11:I11"/>
    <mergeCell ref="A29:I29"/>
    <mergeCell ref="A43:I4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59506-92FE-4839-91D5-B02612EB4A4D}">
  <dimension ref="A1:I33"/>
  <sheetViews>
    <sheetView workbookViewId="0">
      <selection sqref="A1:XFD1048576"/>
    </sheetView>
  </sheetViews>
  <sheetFormatPr defaultRowHeight="14.5"/>
  <cols>
    <col min="1" max="1" width="30.08984375" style="123" customWidth="1"/>
    <col min="2" max="2" width="20" customWidth="1"/>
    <col min="3" max="3" width="23.453125" customWidth="1"/>
    <col min="4" max="4" width="29" customWidth="1"/>
    <col min="5" max="5" width="22.36328125" customWidth="1"/>
    <col min="6" max="6" width="25.08984375" customWidth="1"/>
    <col min="7" max="7" width="19.6328125" customWidth="1"/>
    <col min="8" max="8" width="23" customWidth="1"/>
    <col min="9" max="9" width="34.54296875" customWidth="1"/>
  </cols>
  <sheetData>
    <row r="1" spans="1:9">
      <c r="A1" s="153"/>
      <c r="B1" s="154"/>
      <c r="C1" s="154"/>
      <c r="D1" s="154"/>
      <c r="E1" s="154"/>
      <c r="F1" s="154"/>
      <c r="G1" s="154"/>
      <c r="H1" s="154"/>
      <c r="I1" s="154"/>
    </row>
    <row r="2" spans="1:9" ht="15.5">
      <c r="A2" s="461" t="s">
        <v>801</v>
      </c>
      <c r="B2" s="461"/>
      <c r="C2" s="461"/>
      <c r="D2" s="461"/>
      <c r="E2" s="461"/>
      <c r="F2" s="461"/>
      <c r="G2" s="461"/>
      <c r="H2" s="461"/>
      <c r="I2" s="461"/>
    </row>
    <row r="3" spans="1:9">
      <c r="A3" s="153"/>
      <c r="B3" s="154"/>
      <c r="C3" s="154"/>
      <c r="D3" s="154"/>
      <c r="E3" s="154"/>
      <c r="F3" s="154"/>
      <c r="G3" s="154"/>
      <c r="H3" s="154"/>
      <c r="I3" s="154"/>
    </row>
    <row r="4" spans="1:9" ht="52">
      <c r="A4" s="155" t="s">
        <v>0</v>
      </c>
      <c r="B4" s="156" t="s">
        <v>1</v>
      </c>
      <c r="C4" s="157" t="s">
        <v>9</v>
      </c>
      <c r="D4" s="157" t="s">
        <v>6</v>
      </c>
      <c r="E4" s="158" t="s">
        <v>16</v>
      </c>
      <c r="F4" s="157" t="s">
        <v>2</v>
      </c>
      <c r="G4" s="157" t="s">
        <v>3</v>
      </c>
      <c r="H4" s="158" t="s">
        <v>4</v>
      </c>
      <c r="I4" s="158" t="s">
        <v>11</v>
      </c>
    </row>
    <row r="5" spans="1:9" ht="39">
      <c r="A5" s="159" t="s">
        <v>802</v>
      </c>
      <c r="B5" s="160"/>
      <c r="C5" s="161" t="s">
        <v>136</v>
      </c>
      <c r="D5" s="162" t="s">
        <v>803</v>
      </c>
      <c r="E5" s="163" t="s">
        <v>5</v>
      </c>
      <c r="F5" s="164">
        <v>1000</v>
      </c>
      <c r="G5" s="165" t="s">
        <v>45</v>
      </c>
      <c r="H5" s="166"/>
      <c r="I5" s="167" t="s">
        <v>804</v>
      </c>
    </row>
    <row r="6" spans="1:9" ht="31">
      <c r="A6" s="168" t="s">
        <v>805</v>
      </c>
      <c r="B6" s="160"/>
      <c r="C6" s="161" t="s">
        <v>136</v>
      </c>
      <c r="D6" s="165" t="s">
        <v>725</v>
      </c>
      <c r="E6" s="163" t="s">
        <v>5</v>
      </c>
      <c r="F6" s="164">
        <v>2000</v>
      </c>
      <c r="G6" s="165" t="s">
        <v>45</v>
      </c>
      <c r="H6" s="166"/>
      <c r="I6" s="167" t="s">
        <v>804</v>
      </c>
    </row>
    <row r="7" spans="1:9" ht="31">
      <c r="A7" s="120" t="s">
        <v>806</v>
      </c>
      <c r="B7" s="160"/>
      <c r="C7" s="161" t="s">
        <v>136</v>
      </c>
      <c r="D7" s="165" t="s">
        <v>807</v>
      </c>
      <c r="E7" s="163" t="s">
        <v>5</v>
      </c>
      <c r="F7" s="164">
        <v>1000</v>
      </c>
      <c r="G7" s="165" t="s">
        <v>45</v>
      </c>
      <c r="H7" s="166"/>
      <c r="I7" s="167" t="s">
        <v>804</v>
      </c>
    </row>
    <row r="8" spans="1:9" ht="31">
      <c r="A8" s="120" t="s">
        <v>808</v>
      </c>
      <c r="B8" s="160"/>
      <c r="C8" s="161" t="s">
        <v>136</v>
      </c>
      <c r="D8" s="165" t="s">
        <v>809</v>
      </c>
      <c r="E8" s="163" t="s">
        <v>5</v>
      </c>
      <c r="F8" s="164">
        <v>1000</v>
      </c>
      <c r="G8" s="165" t="s">
        <v>45</v>
      </c>
      <c r="H8" s="166"/>
      <c r="I8" s="167" t="s">
        <v>804</v>
      </c>
    </row>
    <row r="9" spans="1:9" ht="31">
      <c r="A9" s="120" t="s">
        <v>810</v>
      </c>
      <c r="B9" s="160"/>
      <c r="C9" s="161" t="s">
        <v>136</v>
      </c>
      <c r="D9" s="169" t="s">
        <v>811</v>
      </c>
      <c r="E9" s="163" t="s">
        <v>5</v>
      </c>
      <c r="F9" s="170">
        <v>200</v>
      </c>
      <c r="G9" s="169" t="s">
        <v>737</v>
      </c>
      <c r="H9" s="166"/>
      <c r="I9" s="167" t="s">
        <v>804</v>
      </c>
    </row>
    <row r="10" spans="1:9" ht="31">
      <c r="A10" s="120" t="s">
        <v>812</v>
      </c>
      <c r="B10" s="160"/>
      <c r="C10" s="161" t="s">
        <v>136</v>
      </c>
      <c r="D10" s="165" t="s">
        <v>813</v>
      </c>
      <c r="E10" s="163" t="s">
        <v>5</v>
      </c>
      <c r="F10" s="164">
        <v>300</v>
      </c>
      <c r="G10" s="162" t="s">
        <v>726</v>
      </c>
      <c r="H10" s="166"/>
      <c r="I10" s="167" t="s">
        <v>804</v>
      </c>
    </row>
    <row r="11" spans="1:9" ht="31">
      <c r="A11" s="120" t="s">
        <v>814</v>
      </c>
      <c r="B11" s="160"/>
      <c r="C11" s="161" t="s">
        <v>136</v>
      </c>
      <c r="D11" s="165" t="s">
        <v>815</v>
      </c>
      <c r="E11" s="163" t="s">
        <v>5</v>
      </c>
      <c r="F11" s="164">
        <v>300</v>
      </c>
      <c r="G11" s="165" t="s">
        <v>45</v>
      </c>
      <c r="H11" s="166"/>
      <c r="I11" s="167" t="s">
        <v>804</v>
      </c>
    </row>
    <row r="12" spans="1:9" ht="31">
      <c r="A12" s="120" t="s">
        <v>20</v>
      </c>
      <c r="B12" s="160"/>
      <c r="C12" s="161" t="s">
        <v>136</v>
      </c>
      <c r="D12" s="165" t="s">
        <v>23</v>
      </c>
      <c r="E12" s="163" t="s">
        <v>5</v>
      </c>
      <c r="F12" s="164">
        <v>500</v>
      </c>
      <c r="G12" s="165" t="s">
        <v>45</v>
      </c>
      <c r="H12" s="166"/>
      <c r="I12" s="167" t="s">
        <v>804</v>
      </c>
    </row>
    <row r="13" spans="1:9" ht="31">
      <c r="A13" s="120" t="s">
        <v>816</v>
      </c>
      <c r="B13" s="160"/>
      <c r="C13" s="161" t="s">
        <v>136</v>
      </c>
      <c r="D13" s="165" t="s">
        <v>817</v>
      </c>
      <c r="E13" s="163" t="s">
        <v>5</v>
      </c>
      <c r="F13" s="164">
        <v>500</v>
      </c>
      <c r="G13" s="165" t="s">
        <v>45</v>
      </c>
      <c r="H13" s="166"/>
      <c r="I13" s="167" t="s">
        <v>804</v>
      </c>
    </row>
    <row r="14" spans="1:9" ht="31">
      <c r="A14" s="120" t="s">
        <v>818</v>
      </c>
      <c r="B14" s="160"/>
      <c r="C14" s="164" t="s">
        <v>652</v>
      </c>
      <c r="D14" s="165" t="s">
        <v>819</v>
      </c>
      <c r="E14" s="163" t="s">
        <v>5</v>
      </c>
      <c r="F14" s="164">
        <v>200</v>
      </c>
      <c r="G14" s="165" t="s">
        <v>737</v>
      </c>
      <c r="H14" s="166"/>
      <c r="I14" s="167" t="s">
        <v>804</v>
      </c>
    </row>
    <row r="15" spans="1:9" ht="31">
      <c r="A15" s="120" t="s">
        <v>820</v>
      </c>
      <c r="B15" s="160"/>
      <c r="C15" s="164" t="s">
        <v>169</v>
      </c>
      <c r="D15" s="165" t="s">
        <v>821</v>
      </c>
      <c r="E15" s="163" t="s">
        <v>5</v>
      </c>
      <c r="F15" s="164">
        <v>3600</v>
      </c>
      <c r="G15" s="165" t="s">
        <v>726</v>
      </c>
      <c r="H15" s="166"/>
      <c r="I15" s="167" t="s">
        <v>804</v>
      </c>
    </row>
    <row r="16" spans="1:9" ht="31">
      <c r="A16" s="159" t="s">
        <v>822</v>
      </c>
      <c r="B16" s="160"/>
      <c r="C16" s="164" t="s">
        <v>701</v>
      </c>
      <c r="D16" s="162" t="s">
        <v>823</v>
      </c>
      <c r="E16" s="163" t="s">
        <v>5</v>
      </c>
      <c r="F16" s="164">
        <v>6000</v>
      </c>
      <c r="G16" s="165" t="s">
        <v>45</v>
      </c>
      <c r="H16" s="166"/>
      <c r="I16" s="167" t="s">
        <v>804</v>
      </c>
    </row>
    <row r="17" spans="1:9" ht="31">
      <c r="A17" s="159" t="s">
        <v>824</v>
      </c>
      <c r="B17" s="160"/>
      <c r="C17" s="161" t="s">
        <v>136</v>
      </c>
      <c r="D17" s="162" t="s">
        <v>825</v>
      </c>
      <c r="E17" s="163" t="s">
        <v>5</v>
      </c>
      <c r="F17" s="171">
        <v>2000</v>
      </c>
      <c r="G17" s="172" t="s">
        <v>45</v>
      </c>
      <c r="H17" s="166"/>
      <c r="I17" s="167" t="s">
        <v>804</v>
      </c>
    </row>
    <row r="18" spans="1:9" ht="31">
      <c r="A18" s="159" t="s">
        <v>524</v>
      </c>
      <c r="B18" s="160"/>
      <c r="C18" s="162" t="s">
        <v>136</v>
      </c>
      <c r="D18" s="173" t="s">
        <v>523</v>
      </c>
      <c r="E18" s="163" t="s">
        <v>5</v>
      </c>
      <c r="F18" s="161">
        <v>2000</v>
      </c>
      <c r="G18" s="162" t="s">
        <v>45</v>
      </c>
      <c r="H18" s="166"/>
      <c r="I18" s="167" t="s">
        <v>804</v>
      </c>
    </row>
    <row r="19" spans="1:9" ht="31">
      <c r="A19" s="159" t="s">
        <v>826</v>
      </c>
      <c r="B19" s="160"/>
      <c r="C19" s="162" t="s">
        <v>136</v>
      </c>
      <c r="D19" s="174" t="s">
        <v>827</v>
      </c>
      <c r="E19" s="163" t="s">
        <v>5</v>
      </c>
      <c r="F19" s="164">
        <v>1500</v>
      </c>
      <c r="G19" s="162" t="s">
        <v>45</v>
      </c>
      <c r="H19" s="166"/>
      <c r="I19" s="167" t="s">
        <v>804</v>
      </c>
    </row>
    <row r="20" spans="1:9" ht="31">
      <c r="A20" s="159" t="s">
        <v>828</v>
      </c>
      <c r="B20" s="160"/>
      <c r="C20" s="161" t="s">
        <v>136</v>
      </c>
      <c r="D20" s="162" t="s">
        <v>829</v>
      </c>
      <c r="E20" s="163" t="s">
        <v>5</v>
      </c>
      <c r="F20" s="161">
        <v>1000</v>
      </c>
      <c r="G20" s="162" t="s">
        <v>45</v>
      </c>
      <c r="H20" s="166"/>
      <c r="I20" s="167" t="s">
        <v>804</v>
      </c>
    </row>
    <row r="21" spans="1:9" ht="31">
      <c r="A21" s="159" t="s">
        <v>830</v>
      </c>
      <c r="B21" s="160"/>
      <c r="C21" s="161" t="s">
        <v>136</v>
      </c>
      <c r="D21" s="175" t="s">
        <v>831</v>
      </c>
      <c r="E21" s="163" t="s">
        <v>5</v>
      </c>
      <c r="F21" s="161">
        <v>200</v>
      </c>
      <c r="G21" s="162" t="s">
        <v>737</v>
      </c>
      <c r="H21" s="166"/>
      <c r="I21" s="167" t="s">
        <v>804</v>
      </c>
    </row>
    <row r="22" spans="1:9" ht="31">
      <c r="A22" s="120" t="s">
        <v>832</v>
      </c>
      <c r="B22" s="160"/>
      <c r="C22" s="161" t="s">
        <v>696</v>
      </c>
      <c r="D22" s="162" t="s">
        <v>833</v>
      </c>
      <c r="E22" s="163" t="s">
        <v>5</v>
      </c>
      <c r="F22" s="164">
        <v>500</v>
      </c>
      <c r="G22" s="162" t="s">
        <v>737</v>
      </c>
      <c r="H22" s="166"/>
      <c r="I22" s="167" t="s">
        <v>804</v>
      </c>
    </row>
    <row r="23" spans="1:9" ht="39">
      <c r="A23" s="120" t="s">
        <v>834</v>
      </c>
      <c r="B23" s="160"/>
      <c r="C23" s="161" t="s">
        <v>136</v>
      </c>
      <c r="D23" s="162" t="s">
        <v>771</v>
      </c>
      <c r="E23" s="163" t="s">
        <v>5</v>
      </c>
      <c r="F23" s="164">
        <v>3000</v>
      </c>
      <c r="G23" s="162" t="s">
        <v>45</v>
      </c>
      <c r="H23" s="166"/>
      <c r="I23" s="167" t="s">
        <v>804</v>
      </c>
    </row>
    <row r="24" spans="1:9" ht="31">
      <c r="A24" s="120" t="s">
        <v>835</v>
      </c>
      <c r="B24" s="176"/>
      <c r="C24" s="161" t="s">
        <v>136</v>
      </c>
      <c r="D24" s="162" t="s">
        <v>836</v>
      </c>
      <c r="E24" s="163" t="s">
        <v>5</v>
      </c>
      <c r="F24" s="164">
        <v>15000</v>
      </c>
      <c r="G24" s="162" t="s">
        <v>45</v>
      </c>
      <c r="H24" s="177"/>
      <c r="I24" s="167" t="s">
        <v>804</v>
      </c>
    </row>
    <row r="25" spans="1:9" ht="31">
      <c r="A25" s="120" t="s">
        <v>837</v>
      </c>
      <c r="B25" s="176"/>
      <c r="C25" s="161" t="s">
        <v>136</v>
      </c>
      <c r="D25" s="169" t="s">
        <v>43</v>
      </c>
      <c r="E25" s="163" t="s">
        <v>5</v>
      </c>
      <c r="F25" s="170">
        <v>100</v>
      </c>
      <c r="G25" s="172" t="s">
        <v>737</v>
      </c>
      <c r="H25" s="177"/>
      <c r="I25" s="167" t="s">
        <v>804</v>
      </c>
    </row>
    <row r="26" spans="1:9" ht="31">
      <c r="A26" s="120" t="s">
        <v>838</v>
      </c>
      <c r="B26" s="176"/>
      <c r="C26" s="178" t="s">
        <v>696</v>
      </c>
      <c r="D26" s="165" t="s">
        <v>481</v>
      </c>
      <c r="E26" s="163" t="s">
        <v>5</v>
      </c>
      <c r="F26" s="164">
        <v>400</v>
      </c>
      <c r="G26" s="162" t="s">
        <v>726</v>
      </c>
      <c r="H26" s="177"/>
      <c r="I26" s="167" t="s">
        <v>804</v>
      </c>
    </row>
    <row r="27" spans="1:9" ht="31">
      <c r="A27" s="120" t="s">
        <v>839</v>
      </c>
      <c r="B27" s="176"/>
      <c r="C27" s="178" t="s">
        <v>696</v>
      </c>
      <c r="D27" s="165" t="s">
        <v>840</v>
      </c>
      <c r="E27" s="163" t="s">
        <v>5</v>
      </c>
      <c r="F27" s="164">
        <v>2000</v>
      </c>
      <c r="G27" s="162" t="s">
        <v>726</v>
      </c>
      <c r="H27" s="177"/>
      <c r="I27" s="167" t="s">
        <v>804</v>
      </c>
    </row>
    <row r="28" spans="1:9" ht="31">
      <c r="A28" s="120" t="s">
        <v>507</v>
      </c>
      <c r="B28" s="176"/>
      <c r="C28" s="178" t="s">
        <v>652</v>
      </c>
      <c r="D28" s="165" t="s">
        <v>502</v>
      </c>
      <c r="E28" s="163" t="s">
        <v>5</v>
      </c>
      <c r="F28" s="164">
        <v>150</v>
      </c>
      <c r="G28" s="165" t="s">
        <v>737</v>
      </c>
      <c r="H28" s="177"/>
      <c r="I28" s="167" t="s">
        <v>804</v>
      </c>
    </row>
    <row r="29" spans="1:9" ht="31">
      <c r="A29" s="120" t="s">
        <v>841</v>
      </c>
      <c r="B29" s="176"/>
      <c r="C29" s="178" t="s">
        <v>136</v>
      </c>
      <c r="D29" s="165" t="s">
        <v>842</v>
      </c>
      <c r="E29" s="163" t="s">
        <v>5</v>
      </c>
      <c r="F29" s="164">
        <v>100</v>
      </c>
      <c r="G29" s="165" t="s">
        <v>737</v>
      </c>
      <c r="H29" s="177"/>
      <c r="I29" s="167" t="s">
        <v>804</v>
      </c>
    </row>
    <row r="30" spans="1:9" ht="31">
      <c r="A30" s="120" t="s">
        <v>843</v>
      </c>
      <c r="B30" s="176"/>
      <c r="C30" s="178" t="s">
        <v>136</v>
      </c>
      <c r="D30" s="165" t="s">
        <v>844</v>
      </c>
      <c r="E30" s="163" t="s">
        <v>5</v>
      </c>
      <c r="F30" s="164">
        <v>200</v>
      </c>
      <c r="G30" s="162" t="s">
        <v>45</v>
      </c>
      <c r="H30" s="177"/>
      <c r="I30" s="167" t="s">
        <v>804</v>
      </c>
    </row>
    <row r="31" spans="1:9" ht="39">
      <c r="A31" s="120" t="s">
        <v>845</v>
      </c>
      <c r="B31" s="176"/>
      <c r="C31" s="178" t="s">
        <v>701</v>
      </c>
      <c r="D31" s="165" t="s">
        <v>846</v>
      </c>
      <c r="E31" s="163" t="s">
        <v>5</v>
      </c>
      <c r="F31" s="164">
        <v>1500</v>
      </c>
      <c r="G31" s="162" t="s">
        <v>847</v>
      </c>
      <c r="H31" s="177"/>
      <c r="I31" s="167" t="s">
        <v>804</v>
      </c>
    </row>
    <row r="32" spans="1:9" ht="31">
      <c r="A32" s="120" t="s">
        <v>848</v>
      </c>
      <c r="B32" s="176"/>
      <c r="C32" s="178" t="s">
        <v>169</v>
      </c>
      <c r="D32" s="165" t="s">
        <v>849</v>
      </c>
      <c r="E32" s="163" t="s">
        <v>5</v>
      </c>
      <c r="F32" s="164">
        <v>400</v>
      </c>
      <c r="G32" s="165" t="s">
        <v>737</v>
      </c>
      <c r="H32" s="177"/>
      <c r="I32" s="167" t="s">
        <v>804</v>
      </c>
    </row>
    <row r="33" spans="1:9" ht="31">
      <c r="A33" s="120" t="s">
        <v>850</v>
      </c>
      <c r="B33" s="176"/>
      <c r="C33" s="178" t="s">
        <v>652</v>
      </c>
      <c r="D33" s="165" t="s">
        <v>851</v>
      </c>
      <c r="E33" s="163" t="s">
        <v>5</v>
      </c>
      <c r="F33" s="164">
        <v>1000</v>
      </c>
      <c r="G33" s="165" t="s">
        <v>737</v>
      </c>
      <c r="H33" s="177"/>
      <c r="I33" s="167" t="s">
        <v>804</v>
      </c>
    </row>
  </sheetData>
  <mergeCells count="1">
    <mergeCell ref="A2:I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59A69-6D47-4299-9044-1AE7F528D3E4}">
  <dimension ref="A1:I58"/>
  <sheetViews>
    <sheetView workbookViewId="0">
      <selection activeCell="B13" sqref="B13"/>
    </sheetView>
  </sheetViews>
  <sheetFormatPr defaultRowHeight="14.5"/>
  <cols>
    <col min="1" max="1" width="32.08984375" customWidth="1"/>
    <col min="2" max="2" width="23.08984375" customWidth="1"/>
    <col min="3" max="3" width="12.08984375" customWidth="1"/>
    <col min="4" max="4" width="14" customWidth="1"/>
    <col min="5" max="5" width="13" customWidth="1"/>
    <col min="6" max="6" width="11.36328125" customWidth="1"/>
    <col min="7" max="7" width="14.90625" customWidth="1"/>
    <col min="8" max="8" width="16.08984375" customWidth="1"/>
    <col min="9" max="9" width="12.90625" customWidth="1"/>
  </cols>
  <sheetData>
    <row r="1" spans="1:9">
      <c r="A1" s="452" t="s">
        <v>852</v>
      </c>
      <c r="B1" s="452"/>
      <c r="C1" s="452"/>
      <c r="D1" s="452"/>
      <c r="E1" s="452"/>
      <c r="F1" s="452"/>
      <c r="G1" s="452"/>
      <c r="H1" s="452"/>
      <c r="I1" s="452"/>
    </row>
    <row r="2" spans="1:9" ht="15" thickBot="1">
      <c r="A2" s="140"/>
      <c r="B2" s="140"/>
      <c r="C2" s="140"/>
      <c r="D2" s="140"/>
      <c r="E2" s="140"/>
      <c r="F2" s="140"/>
      <c r="G2" s="140"/>
      <c r="H2" s="140"/>
      <c r="I2" s="140"/>
    </row>
    <row r="3" spans="1:9" ht="98.5" thickBot="1">
      <c r="A3" s="179" t="s">
        <v>0</v>
      </c>
      <c r="B3" s="179" t="s">
        <v>1</v>
      </c>
      <c r="C3" s="180" t="s">
        <v>9</v>
      </c>
      <c r="D3" s="180" t="s">
        <v>6</v>
      </c>
      <c r="E3" s="180" t="s">
        <v>16</v>
      </c>
      <c r="F3" s="180" t="s">
        <v>2</v>
      </c>
      <c r="G3" s="180" t="s">
        <v>3</v>
      </c>
      <c r="H3" s="180" t="s">
        <v>4</v>
      </c>
      <c r="I3" s="180" t="s">
        <v>11</v>
      </c>
    </row>
    <row r="4" spans="1:9" ht="28">
      <c r="A4" s="181" t="s">
        <v>853</v>
      </c>
      <c r="B4" s="182" t="s">
        <v>721</v>
      </c>
      <c r="C4" s="183" t="s">
        <v>136</v>
      </c>
      <c r="D4" s="184" t="s">
        <v>790</v>
      </c>
      <c r="E4" s="183" t="s">
        <v>5</v>
      </c>
      <c r="F4" s="185">
        <v>1240</v>
      </c>
      <c r="G4" s="186" t="s">
        <v>45</v>
      </c>
      <c r="H4" s="186" t="s">
        <v>60</v>
      </c>
      <c r="I4" s="182" t="s">
        <v>854</v>
      </c>
    </row>
    <row r="5" spans="1:9" ht="28">
      <c r="A5" s="181" t="s">
        <v>855</v>
      </c>
      <c r="B5" s="182" t="s">
        <v>721</v>
      </c>
      <c r="C5" s="183" t="s">
        <v>136</v>
      </c>
      <c r="D5" s="184" t="s">
        <v>856</v>
      </c>
      <c r="E5" s="183" t="s">
        <v>5</v>
      </c>
      <c r="F5" s="185">
        <v>827</v>
      </c>
      <c r="G5" s="186" t="s">
        <v>45</v>
      </c>
      <c r="H5" s="186" t="s">
        <v>60</v>
      </c>
      <c r="I5" s="182" t="s">
        <v>854</v>
      </c>
    </row>
    <row r="6" spans="1:9" ht="28">
      <c r="A6" s="181" t="s">
        <v>857</v>
      </c>
      <c r="B6" s="182" t="s">
        <v>721</v>
      </c>
      <c r="C6" s="183" t="s">
        <v>136</v>
      </c>
      <c r="D6" s="187" t="s">
        <v>40</v>
      </c>
      <c r="E6" s="183" t="s">
        <v>5</v>
      </c>
      <c r="F6" s="185">
        <v>10250</v>
      </c>
      <c r="G6" s="186" t="s">
        <v>45</v>
      </c>
      <c r="H6" s="186" t="s">
        <v>60</v>
      </c>
      <c r="I6" s="182" t="s">
        <v>854</v>
      </c>
    </row>
    <row r="7" spans="1:9" ht="28">
      <c r="A7" s="181" t="s">
        <v>858</v>
      </c>
      <c r="B7" s="182" t="s">
        <v>721</v>
      </c>
      <c r="C7" s="183" t="s">
        <v>153</v>
      </c>
      <c r="D7" s="187" t="s">
        <v>859</v>
      </c>
      <c r="E7" s="183" t="s">
        <v>5</v>
      </c>
      <c r="F7" s="185">
        <v>423</v>
      </c>
      <c r="G7" s="186" t="s">
        <v>860</v>
      </c>
      <c r="H7" s="186" t="s">
        <v>60</v>
      </c>
      <c r="I7" s="182" t="s">
        <v>854</v>
      </c>
    </row>
    <row r="8" spans="1:9" ht="28">
      <c r="A8" s="181" t="s">
        <v>861</v>
      </c>
      <c r="B8" s="182" t="s">
        <v>721</v>
      </c>
      <c r="C8" s="183" t="s">
        <v>136</v>
      </c>
      <c r="D8" s="188" t="s">
        <v>862</v>
      </c>
      <c r="E8" s="183" t="s">
        <v>5</v>
      </c>
      <c r="F8" s="185">
        <v>900</v>
      </c>
      <c r="G8" s="186" t="s">
        <v>45</v>
      </c>
      <c r="H8" s="186" t="s">
        <v>735</v>
      </c>
      <c r="I8" s="182" t="s">
        <v>854</v>
      </c>
    </row>
    <row r="9" spans="1:9" ht="88.25" customHeight="1">
      <c r="A9" s="181" t="s">
        <v>863</v>
      </c>
      <c r="B9" s="182" t="s">
        <v>864</v>
      </c>
      <c r="C9" s="183" t="s">
        <v>701</v>
      </c>
      <c r="D9" s="187" t="s">
        <v>865</v>
      </c>
      <c r="E9" s="183" t="s">
        <v>5</v>
      </c>
      <c r="F9" s="185">
        <v>3750</v>
      </c>
      <c r="G9" s="186" t="s">
        <v>860</v>
      </c>
      <c r="H9" s="186" t="s">
        <v>60</v>
      </c>
      <c r="I9" s="182" t="s">
        <v>854</v>
      </c>
    </row>
    <row r="10" spans="1:9" ht="58.75" customHeight="1">
      <c r="A10" s="181" t="s">
        <v>866</v>
      </c>
      <c r="B10" s="189" t="s">
        <v>867</v>
      </c>
      <c r="C10" s="183" t="s">
        <v>701</v>
      </c>
      <c r="D10" s="187" t="s">
        <v>868</v>
      </c>
      <c r="E10" s="183" t="s">
        <v>5</v>
      </c>
      <c r="F10" s="185">
        <v>2810</v>
      </c>
      <c r="G10" s="186" t="s">
        <v>860</v>
      </c>
      <c r="H10" s="186" t="s">
        <v>60</v>
      </c>
      <c r="I10" s="182" t="s">
        <v>854</v>
      </c>
    </row>
    <row r="11" spans="1:9" ht="28">
      <c r="A11" s="181" t="s">
        <v>869</v>
      </c>
      <c r="B11" s="182" t="s">
        <v>870</v>
      </c>
      <c r="C11" s="183" t="s">
        <v>701</v>
      </c>
      <c r="D11" s="187" t="s">
        <v>868</v>
      </c>
      <c r="E11" s="183" t="s">
        <v>5</v>
      </c>
      <c r="F11" s="185">
        <v>1405</v>
      </c>
      <c r="G11" s="186" t="s">
        <v>871</v>
      </c>
      <c r="H11" s="186" t="s">
        <v>60</v>
      </c>
      <c r="I11" s="182" t="s">
        <v>854</v>
      </c>
    </row>
    <row r="12" spans="1:9" ht="42">
      <c r="A12" s="181" t="s">
        <v>872</v>
      </c>
      <c r="B12" s="182" t="s">
        <v>721</v>
      </c>
      <c r="C12" s="183" t="s">
        <v>701</v>
      </c>
      <c r="D12" s="187" t="s">
        <v>873</v>
      </c>
      <c r="E12" s="183" t="s">
        <v>5</v>
      </c>
      <c r="F12" s="185">
        <v>2770</v>
      </c>
      <c r="G12" s="186" t="s">
        <v>860</v>
      </c>
      <c r="H12" s="186" t="s">
        <v>60</v>
      </c>
      <c r="I12" s="182" t="s">
        <v>854</v>
      </c>
    </row>
    <row r="13" spans="1:9" ht="42">
      <c r="A13" s="181" t="s">
        <v>874</v>
      </c>
      <c r="B13" s="182" t="s">
        <v>721</v>
      </c>
      <c r="C13" s="183" t="s">
        <v>701</v>
      </c>
      <c r="D13" s="187" t="s">
        <v>875</v>
      </c>
      <c r="E13" s="183" t="s">
        <v>5</v>
      </c>
      <c r="F13" s="185">
        <v>414</v>
      </c>
      <c r="G13" s="186" t="s">
        <v>860</v>
      </c>
      <c r="H13" s="186" t="s">
        <v>60</v>
      </c>
      <c r="I13" s="182" t="s">
        <v>854</v>
      </c>
    </row>
    <row r="14" spans="1:9" ht="28">
      <c r="A14" s="181" t="s">
        <v>876</v>
      </c>
      <c r="B14" s="189" t="s">
        <v>721</v>
      </c>
      <c r="C14" s="183" t="s">
        <v>169</v>
      </c>
      <c r="D14" s="187" t="s">
        <v>877</v>
      </c>
      <c r="E14" s="190" t="s">
        <v>7</v>
      </c>
      <c r="F14" s="185">
        <v>181820</v>
      </c>
      <c r="G14" s="186" t="s">
        <v>878</v>
      </c>
      <c r="H14" s="186" t="s">
        <v>61</v>
      </c>
      <c r="I14" s="182" t="s">
        <v>854</v>
      </c>
    </row>
    <row r="15" spans="1:9" ht="28">
      <c r="A15" s="181" t="s">
        <v>879</v>
      </c>
      <c r="B15" s="182" t="s">
        <v>880</v>
      </c>
      <c r="C15" s="183" t="s">
        <v>153</v>
      </c>
      <c r="D15" s="187" t="s">
        <v>881</v>
      </c>
      <c r="E15" s="183" t="s">
        <v>7</v>
      </c>
      <c r="F15" s="185">
        <v>70250</v>
      </c>
      <c r="G15" s="186" t="s">
        <v>882</v>
      </c>
      <c r="H15" s="186" t="s">
        <v>61</v>
      </c>
      <c r="I15" s="182" t="s">
        <v>854</v>
      </c>
    </row>
    <row r="16" spans="1:9" ht="56">
      <c r="A16" s="181" t="s">
        <v>883</v>
      </c>
      <c r="B16" s="182" t="s">
        <v>721</v>
      </c>
      <c r="C16" s="183" t="s">
        <v>136</v>
      </c>
      <c r="D16" s="187" t="s">
        <v>884</v>
      </c>
      <c r="E16" s="190" t="s">
        <v>8</v>
      </c>
      <c r="F16" s="185">
        <v>2067</v>
      </c>
      <c r="G16" s="186" t="s">
        <v>45</v>
      </c>
      <c r="H16" s="186" t="s">
        <v>60</v>
      </c>
      <c r="I16" s="182" t="s">
        <v>854</v>
      </c>
    </row>
    <row r="17" spans="1:9" s="194" customFormat="1" ht="43.25" customHeight="1">
      <c r="A17" s="191" t="s">
        <v>885</v>
      </c>
      <c r="B17" s="189" t="s">
        <v>721</v>
      </c>
      <c r="C17" s="190" t="s">
        <v>136</v>
      </c>
      <c r="D17" s="188" t="s">
        <v>21</v>
      </c>
      <c r="E17" s="190" t="s">
        <v>8</v>
      </c>
      <c r="F17" s="192">
        <v>2976</v>
      </c>
      <c r="G17" s="193" t="s">
        <v>45</v>
      </c>
      <c r="H17" s="193" t="s">
        <v>60</v>
      </c>
      <c r="I17" s="189" t="s">
        <v>854</v>
      </c>
    </row>
    <row r="18" spans="1:9" ht="28">
      <c r="A18" s="181" t="s">
        <v>886</v>
      </c>
      <c r="B18" s="182" t="s">
        <v>864</v>
      </c>
      <c r="C18" s="183" t="s">
        <v>689</v>
      </c>
      <c r="D18" s="187" t="s">
        <v>887</v>
      </c>
      <c r="E18" s="183" t="s">
        <v>5</v>
      </c>
      <c r="F18" s="185">
        <v>12397</v>
      </c>
      <c r="G18" s="186" t="s">
        <v>860</v>
      </c>
      <c r="H18" s="186" t="s">
        <v>60</v>
      </c>
      <c r="I18" s="182" t="s">
        <v>854</v>
      </c>
    </row>
    <row r="19" spans="1:9" ht="28">
      <c r="A19" s="181" t="s">
        <v>888</v>
      </c>
      <c r="B19" s="182" t="s">
        <v>721</v>
      </c>
      <c r="C19" s="183" t="s">
        <v>136</v>
      </c>
      <c r="D19" s="187" t="s">
        <v>72</v>
      </c>
      <c r="E19" s="183" t="s">
        <v>5</v>
      </c>
      <c r="F19" s="185">
        <v>662</v>
      </c>
      <c r="G19" s="186" t="s">
        <v>45</v>
      </c>
      <c r="H19" s="186" t="s">
        <v>60</v>
      </c>
      <c r="I19" s="182" t="s">
        <v>854</v>
      </c>
    </row>
    <row r="20" spans="1:9" ht="28">
      <c r="A20" s="181" t="s">
        <v>889</v>
      </c>
      <c r="B20" s="182" t="s">
        <v>721</v>
      </c>
      <c r="C20" s="183" t="s">
        <v>136</v>
      </c>
      <c r="D20" s="187" t="s">
        <v>316</v>
      </c>
      <c r="E20" s="183" t="s">
        <v>5</v>
      </c>
      <c r="F20" s="185">
        <v>414</v>
      </c>
      <c r="G20" s="186" t="s">
        <v>45</v>
      </c>
      <c r="H20" s="186" t="s">
        <v>60</v>
      </c>
      <c r="I20" s="182" t="s">
        <v>854</v>
      </c>
    </row>
    <row r="21" spans="1:9" ht="28">
      <c r="A21" s="181" t="s">
        <v>890</v>
      </c>
      <c r="B21" s="182" t="s">
        <v>721</v>
      </c>
      <c r="C21" s="183" t="s">
        <v>136</v>
      </c>
      <c r="D21" s="187" t="s">
        <v>725</v>
      </c>
      <c r="E21" s="183" t="s">
        <v>5</v>
      </c>
      <c r="F21" s="185">
        <v>414</v>
      </c>
      <c r="G21" s="186" t="s">
        <v>45</v>
      </c>
      <c r="H21" s="186" t="s">
        <v>60</v>
      </c>
      <c r="I21" s="182" t="s">
        <v>854</v>
      </c>
    </row>
    <row r="22" spans="1:9" ht="28">
      <c r="A22" s="181" t="s">
        <v>891</v>
      </c>
      <c r="B22" s="182" t="s">
        <v>892</v>
      </c>
      <c r="C22" s="183" t="s">
        <v>136</v>
      </c>
      <c r="D22" s="187" t="s">
        <v>893</v>
      </c>
      <c r="E22" s="183" t="s">
        <v>5</v>
      </c>
      <c r="F22" s="185">
        <v>1901</v>
      </c>
      <c r="G22" s="186" t="s">
        <v>45</v>
      </c>
      <c r="H22" s="186" t="s">
        <v>60</v>
      </c>
      <c r="I22" s="182" t="s">
        <v>854</v>
      </c>
    </row>
    <row r="23" spans="1:9" ht="28">
      <c r="A23" s="181" t="s">
        <v>894</v>
      </c>
      <c r="B23" s="182" t="s">
        <v>721</v>
      </c>
      <c r="C23" s="183" t="s">
        <v>136</v>
      </c>
      <c r="D23" s="188" t="s">
        <v>895</v>
      </c>
      <c r="E23" s="183" t="s">
        <v>5</v>
      </c>
      <c r="F23" s="185">
        <v>4300</v>
      </c>
      <c r="G23" s="186" t="s">
        <v>45</v>
      </c>
      <c r="H23" s="186" t="s">
        <v>60</v>
      </c>
      <c r="I23" s="182" t="s">
        <v>854</v>
      </c>
    </row>
    <row r="24" spans="1:9" ht="28">
      <c r="A24" s="181" t="s">
        <v>896</v>
      </c>
      <c r="B24" s="182" t="s">
        <v>721</v>
      </c>
      <c r="C24" s="183" t="s">
        <v>136</v>
      </c>
      <c r="D24" s="187" t="s">
        <v>523</v>
      </c>
      <c r="E24" s="183" t="s">
        <v>5</v>
      </c>
      <c r="F24" s="185">
        <v>2480</v>
      </c>
      <c r="G24" s="186" t="s">
        <v>45</v>
      </c>
      <c r="H24" s="186" t="s">
        <v>60</v>
      </c>
      <c r="I24" s="182" t="s">
        <v>854</v>
      </c>
    </row>
    <row r="25" spans="1:9" ht="28">
      <c r="A25" s="181" t="s">
        <v>897</v>
      </c>
      <c r="B25" s="182" t="s">
        <v>721</v>
      </c>
      <c r="C25" s="183" t="s">
        <v>136</v>
      </c>
      <c r="D25" s="187" t="s">
        <v>898</v>
      </c>
      <c r="E25" s="183" t="s">
        <v>5</v>
      </c>
      <c r="F25" s="185">
        <v>6500</v>
      </c>
      <c r="G25" s="186" t="s">
        <v>45</v>
      </c>
      <c r="H25" s="186" t="s">
        <v>60</v>
      </c>
      <c r="I25" s="182" t="s">
        <v>854</v>
      </c>
    </row>
    <row r="26" spans="1:9" ht="28">
      <c r="A26" s="181" t="s">
        <v>899</v>
      </c>
      <c r="B26" s="182" t="s">
        <v>721</v>
      </c>
      <c r="C26" s="183" t="s">
        <v>169</v>
      </c>
      <c r="D26" s="187" t="s">
        <v>831</v>
      </c>
      <c r="E26" s="183" t="s">
        <v>5</v>
      </c>
      <c r="F26" s="185">
        <v>992</v>
      </c>
      <c r="G26" s="186" t="s">
        <v>45</v>
      </c>
      <c r="H26" s="186" t="s">
        <v>60</v>
      </c>
      <c r="I26" s="182" t="s">
        <v>854</v>
      </c>
    </row>
    <row r="27" spans="1:9" ht="28">
      <c r="A27" s="181" t="s">
        <v>900</v>
      </c>
      <c r="B27" s="182" t="s">
        <v>721</v>
      </c>
      <c r="C27" s="183" t="s">
        <v>136</v>
      </c>
      <c r="D27" s="187" t="s">
        <v>457</v>
      </c>
      <c r="E27" s="183" t="s">
        <v>5</v>
      </c>
      <c r="F27" s="185">
        <v>248</v>
      </c>
      <c r="G27" s="186" t="s">
        <v>45</v>
      </c>
      <c r="H27" s="186" t="s">
        <v>60</v>
      </c>
      <c r="I27" s="182" t="s">
        <v>854</v>
      </c>
    </row>
    <row r="28" spans="1:9" ht="28">
      <c r="A28" s="181" t="s">
        <v>901</v>
      </c>
      <c r="B28" s="182" t="s">
        <v>721</v>
      </c>
      <c r="C28" s="183" t="s">
        <v>136</v>
      </c>
      <c r="D28" s="187" t="s">
        <v>902</v>
      </c>
      <c r="E28" s="183" t="s">
        <v>5</v>
      </c>
      <c r="F28" s="185">
        <v>414</v>
      </c>
      <c r="G28" s="186" t="s">
        <v>45</v>
      </c>
      <c r="H28" s="186" t="s">
        <v>60</v>
      </c>
      <c r="I28" s="182" t="s">
        <v>854</v>
      </c>
    </row>
    <row r="29" spans="1:9" ht="28">
      <c r="A29" s="181" t="s">
        <v>903</v>
      </c>
      <c r="B29" s="182" t="s">
        <v>721</v>
      </c>
      <c r="C29" s="183" t="s">
        <v>136</v>
      </c>
      <c r="D29" s="187" t="s">
        <v>904</v>
      </c>
      <c r="E29" s="183" t="s">
        <v>5</v>
      </c>
      <c r="F29" s="185">
        <v>2650</v>
      </c>
      <c r="G29" s="186" t="s">
        <v>45</v>
      </c>
      <c r="H29" s="186" t="s">
        <v>60</v>
      </c>
      <c r="I29" s="182" t="s">
        <v>854</v>
      </c>
    </row>
    <row r="30" spans="1:9" ht="28">
      <c r="A30" s="181" t="s">
        <v>905</v>
      </c>
      <c r="B30" s="182" t="s">
        <v>721</v>
      </c>
      <c r="C30" s="183" t="s">
        <v>136</v>
      </c>
      <c r="D30" s="187" t="s">
        <v>846</v>
      </c>
      <c r="E30" s="183" t="s">
        <v>5</v>
      </c>
      <c r="F30" s="185">
        <v>2400</v>
      </c>
      <c r="G30" s="186" t="s">
        <v>45</v>
      </c>
      <c r="H30" s="186" t="s">
        <v>60</v>
      </c>
      <c r="I30" s="182" t="s">
        <v>854</v>
      </c>
    </row>
    <row r="31" spans="1:9" ht="56">
      <c r="A31" s="181" t="s">
        <v>906</v>
      </c>
      <c r="B31" s="182" t="s">
        <v>721</v>
      </c>
      <c r="C31" s="183" t="s">
        <v>153</v>
      </c>
      <c r="D31" s="187" t="s">
        <v>907</v>
      </c>
      <c r="E31" s="183" t="s">
        <v>5</v>
      </c>
      <c r="F31" s="185">
        <v>1240</v>
      </c>
      <c r="G31" s="186" t="s">
        <v>860</v>
      </c>
      <c r="H31" s="186" t="s">
        <v>60</v>
      </c>
      <c r="I31" s="182" t="s">
        <v>854</v>
      </c>
    </row>
    <row r="32" spans="1:9" ht="42">
      <c r="A32" s="181" t="s">
        <v>908</v>
      </c>
      <c r="B32" s="182" t="s">
        <v>721</v>
      </c>
      <c r="C32" s="183" t="s">
        <v>136</v>
      </c>
      <c r="D32" s="187" t="s">
        <v>909</v>
      </c>
      <c r="E32" s="183" t="s">
        <v>5</v>
      </c>
      <c r="F32" s="185">
        <v>3306</v>
      </c>
      <c r="G32" s="186" t="s">
        <v>871</v>
      </c>
      <c r="H32" s="186" t="s">
        <v>60</v>
      </c>
      <c r="I32" s="182" t="s">
        <v>854</v>
      </c>
    </row>
    <row r="33" spans="1:9" ht="28">
      <c r="A33" s="181" t="s">
        <v>910</v>
      </c>
      <c r="B33" s="182" t="s">
        <v>721</v>
      </c>
      <c r="C33" s="183" t="s">
        <v>153</v>
      </c>
      <c r="D33" s="187" t="s">
        <v>911</v>
      </c>
      <c r="E33" s="183" t="s">
        <v>5</v>
      </c>
      <c r="F33" s="185">
        <v>2480</v>
      </c>
      <c r="G33" s="186" t="s">
        <v>860</v>
      </c>
      <c r="H33" s="186" t="s">
        <v>60</v>
      </c>
      <c r="I33" s="182" t="s">
        <v>854</v>
      </c>
    </row>
    <row r="34" spans="1:9" ht="28">
      <c r="A34" s="181" t="s">
        <v>912</v>
      </c>
      <c r="B34" s="182" t="s">
        <v>721</v>
      </c>
      <c r="C34" s="183" t="s">
        <v>153</v>
      </c>
      <c r="D34" s="187" t="s">
        <v>913</v>
      </c>
      <c r="E34" s="183" t="s">
        <v>5</v>
      </c>
      <c r="F34" s="185">
        <v>4134</v>
      </c>
      <c r="G34" s="186" t="s">
        <v>871</v>
      </c>
      <c r="H34" s="186" t="s">
        <v>60</v>
      </c>
      <c r="I34" s="182" t="s">
        <v>854</v>
      </c>
    </row>
    <row r="35" spans="1:9" ht="28">
      <c r="A35" s="181" t="s">
        <v>914</v>
      </c>
      <c r="B35" s="182" t="s">
        <v>721</v>
      </c>
      <c r="C35" s="183" t="s">
        <v>136</v>
      </c>
      <c r="D35" s="187" t="s">
        <v>915</v>
      </c>
      <c r="E35" s="183" t="s">
        <v>5</v>
      </c>
      <c r="F35" s="185">
        <v>2067</v>
      </c>
      <c r="G35" s="186" t="s">
        <v>860</v>
      </c>
      <c r="H35" s="186" t="s">
        <v>60</v>
      </c>
      <c r="I35" s="182" t="s">
        <v>854</v>
      </c>
    </row>
    <row r="36" spans="1:9" ht="28">
      <c r="A36" s="181" t="s">
        <v>916</v>
      </c>
      <c r="B36" s="182" t="s">
        <v>721</v>
      </c>
      <c r="C36" s="183" t="s">
        <v>136</v>
      </c>
      <c r="D36" s="187" t="s">
        <v>917</v>
      </c>
      <c r="E36" s="183" t="s">
        <v>5</v>
      </c>
      <c r="F36" s="185">
        <v>12400</v>
      </c>
      <c r="G36" s="186" t="s">
        <v>878</v>
      </c>
      <c r="H36" s="186" t="s">
        <v>60</v>
      </c>
      <c r="I36" s="182" t="s">
        <v>854</v>
      </c>
    </row>
    <row r="37" spans="1:9" ht="28">
      <c r="A37" s="181" t="s">
        <v>918</v>
      </c>
      <c r="B37" s="182" t="s">
        <v>721</v>
      </c>
      <c r="C37" s="183" t="s">
        <v>136</v>
      </c>
      <c r="D37" s="187" t="s">
        <v>919</v>
      </c>
      <c r="E37" s="183" t="s">
        <v>5</v>
      </c>
      <c r="F37" s="185">
        <v>3480</v>
      </c>
      <c r="G37" s="186" t="s">
        <v>920</v>
      </c>
      <c r="H37" s="186" t="s">
        <v>60</v>
      </c>
      <c r="I37" s="182" t="s">
        <v>854</v>
      </c>
    </row>
    <row r="38" spans="1:9" ht="28">
      <c r="A38" s="181" t="s">
        <v>921</v>
      </c>
      <c r="B38" s="182" t="s">
        <v>922</v>
      </c>
      <c r="C38" s="183" t="s">
        <v>701</v>
      </c>
      <c r="D38" s="187" t="s">
        <v>923</v>
      </c>
      <c r="E38" s="183" t="s">
        <v>5</v>
      </c>
      <c r="F38" s="185">
        <v>1240</v>
      </c>
      <c r="G38" s="186" t="s">
        <v>860</v>
      </c>
      <c r="H38" s="186" t="s">
        <v>60</v>
      </c>
      <c r="I38" s="182" t="s">
        <v>854</v>
      </c>
    </row>
    <row r="39" spans="1:9" ht="42">
      <c r="A39" s="181" t="s">
        <v>924</v>
      </c>
      <c r="B39" s="182" t="s">
        <v>721</v>
      </c>
      <c r="C39" s="183" t="s">
        <v>701</v>
      </c>
      <c r="D39" s="187" t="s">
        <v>911</v>
      </c>
      <c r="E39" s="183" t="s">
        <v>5</v>
      </c>
      <c r="F39" s="185">
        <v>703</v>
      </c>
      <c r="G39" s="186" t="s">
        <v>860</v>
      </c>
      <c r="H39" s="186" t="s">
        <v>60</v>
      </c>
      <c r="I39" s="182" t="s">
        <v>854</v>
      </c>
    </row>
    <row r="40" spans="1:9" ht="28">
      <c r="A40" s="181" t="s">
        <v>925</v>
      </c>
      <c r="B40" s="182" t="s">
        <v>721</v>
      </c>
      <c r="C40" s="183" t="s">
        <v>701</v>
      </c>
      <c r="D40" s="188" t="s">
        <v>926</v>
      </c>
      <c r="E40" s="183" t="s">
        <v>5</v>
      </c>
      <c r="F40" s="185">
        <v>1240</v>
      </c>
      <c r="G40" s="186" t="s">
        <v>860</v>
      </c>
      <c r="H40" s="186" t="s">
        <v>60</v>
      </c>
      <c r="I40" s="182" t="s">
        <v>854</v>
      </c>
    </row>
    <row r="41" spans="1:9" ht="28">
      <c r="A41" s="181" t="s">
        <v>927</v>
      </c>
      <c r="B41" s="182" t="s">
        <v>721</v>
      </c>
      <c r="C41" s="183" t="s">
        <v>136</v>
      </c>
      <c r="D41" s="188" t="s">
        <v>928</v>
      </c>
      <c r="E41" s="183" t="s">
        <v>5</v>
      </c>
      <c r="F41" s="185">
        <v>14877</v>
      </c>
      <c r="G41" s="186" t="s">
        <v>920</v>
      </c>
      <c r="H41" s="186" t="s">
        <v>60</v>
      </c>
      <c r="I41" s="182" t="s">
        <v>854</v>
      </c>
    </row>
    <row r="42" spans="1:9" ht="28">
      <c r="A42" s="181" t="s">
        <v>929</v>
      </c>
      <c r="B42" s="182" t="s">
        <v>864</v>
      </c>
      <c r="C42" s="183" t="s">
        <v>701</v>
      </c>
      <c r="D42" s="187" t="s">
        <v>930</v>
      </c>
      <c r="E42" s="183" t="s">
        <v>5</v>
      </c>
      <c r="F42" s="185">
        <v>7025</v>
      </c>
      <c r="G42" s="186" t="s">
        <v>860</v>
      </c>
      <c r="H42" s="186" t="s">
        <v>60</v>
      </c>
      <c r="I42" s="182" t="s">
        <v>854</v>
      </c>
    </row>
    <row r="43" spans="1:9" ht="42">
      <c r="A43" s="181" t="s">
        <v>931</v>
      </c>
      <c r="B43" s="182" t="s">
        <v>721</v>
      </c>
      <c r="C43" s="183" t="s">
        <v>136</v>
      </c>
      <c r="D43" s="187" t="s">
        <v>898</v>
      </c>
      <c r="E43" s="183" t="s">
        <v>5</v>
      </c>
      <c r="F43" s="185">
        <v>3860</v>
      </c>
      <c r="G43" s="186" t="s">
        <v>860</v>
      </c>
      <c r="H43" s="186" t="s">
        <v>60</v>
      </c>
      <c r="I43" s="182" t="s">
        <v>854</v>
      </c>
    </row>
    <row r="44" spans="1:9" ht="28">
      <c r="A44" s="181" t="s">
        <v>932</v>
      </c>
      <c r="B44" s="182" t="s">
        <v>721</v>
      </c>
      <c r="C44" s="183" t="s">
        <v>701</v>
      </c>
      <c r="D44" s="187" t="s">
        <v>933</v>
      </c>
      <c r="E44" s="183" t="s">
        <v>5</v>
      </c>
      <c r="F44" s="185">
        <v>2480</v>
      </c>
      <c r="G44" s="186" t="s">
        <v>860</v>
      </c>
      <c r="H44" s="186" t="s">
        <v>60</v>
      </c>
      <c r="I44" s="182" t="s">
        <v>854</v>
      </c>
    </row>
    <row r="45" spans="1:9" ht="28">
      <c r="A45" s="181" t="s">
        <v>934</v>
      </c>
      <c r="B45" s="182" t="s">
        <v>721</v>
      </c>
      <c r="C45" s="183" t="s">
        <v>136</v>
      </c>
      <c r="D45" s="187" t="s">
        <v>898</v>
      </c>
      <c r="E45" s="183" t="s">
        <v>5</v>
      </c>
      <c r="F45" s="185">
        <v>6612</v>
      </c>
      <c r="G45" s="186" t="s">
        <v>45</v>
      </c>
      <c r="H45" s="186" t="s">
        <v>60</v>
      </c>
      <c r="I45" s="182" t="s">
        <v>854</v>
      </c>
    </row>
    <row r="46" spans="1:9" ht="28">
      <c r="A46" s="181" t="s">
        <v>935</v>
      </c>
      <c r="B46" s="182" t="s">
        <v>721</v>
      </c>
      <c r="C46" s="183" t="s">
        <v>136</v>
      </c>
      <c r="D46" s="188" t="s">
        <v>936</v>
      </c>
      <c r="E46" s="183" t="s">
        <v>5</v>
      </c>
      <c r="F46" s="185">
        <v>3306</v>
      </c>
      <c r="G46" s="186" t="s">
        <v>45</v>
      </c>
      <c r="H46" s="186" t="s">
        <v>60</v>
      </c>
      <c r="I46" s="182" t="s">
        <v>854</v>
      </c>
    </row>
    <row r="47" spans="1:9" ht="28">
      <c r="A47" s="181" t="s">
        <v>937</v>
      </c>
      <c r="B47" s="182" t="s">
        <v>721</v>
      </c>
      <c r="C47" s="183" t="s">
        <v>136</v>
      </c>
      <c r="D47" s="187" t="s">
        <v>750</v>
      </c>
      <c r="E47" s="183" t="s">
        <v>5</v>
      </c>
      <c r="F47" s="185">
        <v>4133</v>
      </c>
      <c r="G47" s="186" t="s">
        <v>45</v>
      </c>
      <c r="H47" s="186" t="s">
        <v>60</v>
      </c>
      <c r="I47" s="182" t="s">
        <v>854</v>
      </c>
    </row>
    <row r="48" spans="1:9" ht="28">
      <c r="A48" s="181" t="s">
        <v>938</v>
      </c>
      <c r="B48" s="182" t="s">
        <v>864</v>
      </c>
      <c r="C48" s="183" t="s">
        <v>701</v>
      </c>
      <c r="D48" s="187" t="s">
        <v>321</v>
      </c>
      <c r="E48" s="183" t="s">
        <v>5</v>
      </c>
      <c r="F48" s="185">
        <v>150</v>
      </c>
      <c r="G48" s="186" t="s">
        <v>860</v>
      </c>
      <c r="H48" s="186" t="s">
        <v>60</v>
      </c>
      <c r="I48" s="182" t="s">
        <v>854</v>
      </c>
    </row>
    <row r="49" spans="1:9" ht="42">
      <c r="A49" s="181" t="s">
        <v>939</v>
      </c>
      <c r="B49" s="182" t="s">
        <v>940</v>
      </c>
      <c r="C49" s="183" t="s">
        <v>652</v>
      </c>
      <c r="D49" s="187" t="s">
        <v>898</v>
      </c>
      <c r="E49" s="183" t="s">
        <v>5</v>
      </c>
      <c r="F49" s="185">
        <v>2067</v>
      </c>
      <c r="G49" s="186" t="s">
        <v>871</v>
      </c>
      <c r="H49" s="186" t="s">
        <v>60</v>
      </c>
      <c r="I49" s="182" t="s">
        <v>854</v>
      </c>
    </row>
    <row r="50" spans="1:9" ht="28">
      <c r="A50" s="181" t="s">
        <v>941</v>
      </c>
      <c r="B50" s="182" t="s">
        <v>942</v>
      </c>
      <c r="C50" s="183" t="s">
        <v>701</v>
      </c>
      <c r="D50" s="187" t="s">
        <v>865</v>
      </c>
      <c r="E50" s="183" t="s">
        <v>5</v>
      </c>
      <c r="F50" s="185">
        <v>5700</v>
      </c>
      <c r="G50" s="186" t="s">
        <v>871</v>
      </c>
      <c r="H50" s="186" t="s">
        <v>60</v>
      </c>
      <c r="I50" s="182" t="s">
        <v>854</v>
      </c>
    </row>
    <row r="51" spans="1:9" ht="56">
      <c r="A51" s="181" t="s">
        <v>943</v>
      </c>
      <c r="B51" s="182" t="s">
        <v>721</v>
      </c>
      <c r="C51" s="183" t="s">
        <v>136</v>
      </c>
      <c r="D51" s="188" t="s">
        <v>944</v>
      </c>
      <c r="E51" s="190" t="s">
        <v>8</v>
      </c>
      <c r="F51" s="185">
        <v>24800</v>
      </c>
      <c r="G51" s="186" t="s">
        <v>871</v>
      </c>
      <c r="H51" s="186" t="s">
        <v>60</v>
      </c>
      <c r="I51" s="182" t="s">
        <v>854</v>
      </c>
    </row>
    <row r="52" spans="1:9" ht="28">
      <c r="A52" s="181" t="s">
        <v>897</v>
      </c>
      <c r="B52" s="182" t="s">
        <v>721</v>
      </c>
      <c r="C52" s="183" t="s">
        <v>136</v>
      </c>
      <c r="D52" s="187" t="s">
        <v>898</v>
      </c>
      <c r="E52" s="183" t="s">
        <v>5</v>
      </c>
      <c r="F52" s="185">
        <v>5372</v>
      </c>
      <c r="G52" s="186" t="s">
        <v>45</v>
      </c>
      <c r="H52" s="186" t="s">
        <v>60</v>
      </c>
      <c r="I52" s="182" t="s">
        <v>854</v>
      </c>
    </row>
    <row r="53" spans="1:9" ht="28">
      <c r="A53" s="181" t="s">
        <v>945</v>
      </c>
      <c r="B53" s="182" t="s">
        <v>721</v>
      </c>
      <c r="C53" s="183" t="s">
        <v>136</v>
      </c>
      <c r="D53" s="187" t="s">
        <v>946</v>
      </c>
      <c r="E53" s="183" t="s">
        <v>5</v>
      </c>
      <c r="F53" s="185">
        <v>1240</v>
      </c>
      <c r="G53" s="186" t="s">
        <v>45</v>
      </c>
      <c r="H53" s="186" t="s">
        <v>60</v>
      </c>
      <c r="I53" s="182" t="s">
        <v>854</v>
      </c>
    </row>
    <row r="54" spans="1:9" ht="28">
      <c r="A54" s="195" t="s">
        <v>947</v>
      </c>
      <c r="B54" s="182" t="s">
        <v>721</v>
      </c>
      <c r="C54" s="183" t="s">
        <v>136</v>
      </c>
      <c r="D54" s="188" t="s">
        <v>948</v>
      </c>
      <c r="E54" s="183" t="s">
        <v>5</v>
      </c>
      <c r="F54" s="185">
        <v>600</v>
      </c>
      <c r="G54" s="186" t="s">
        <v>45</v>
      </c>
      <c r="H54" s="186" t="s">
        <v>60</v>
      </c>
      <c r="I54" s="182" t="s">
        <v>854</v>
      </c>
    </row>
    <row r="55" spans="1:9" ht="28">
      <c r="A55" s="181" t="s">
        <v>949</v>
      </c>
      <c r="B55" s="182" t="s">
        <v>721</v>
      </c>
      <c r="C55" s="183" t="s">
        <v>136</v>
      </c>
      <c r="D55" s="187" t="s">
        <v>23</v>
      </c>
      <c r="E55" s="183" t="s">
        <v>5</v>
      </c>
      <c r="F55" s="185">
        <v>10000</v>
      </c>
      <c r="G55" s="186" t="s">
        <v>45</v>
      </c>
      <c r="H55" s="186" t="s">
        <v>60</v>
      </c>
      <c r="I55" s="182" t="s">
        <v>854</v>
      </c>
    </row>
    <row r="56" spans="1:9" ht="28">
      <c r="A56" s="181" t="s">
        <v>950</v>
      </c>
      <c r="B56" s="182" t="s">
        <v>721</v>
      </c>
      <c r="C56" s="183" t="s">
        <v>136</v>
      </c>
      <c r="D56" s="187" t="s">
        <v>53</v>
      </c>
      <c r="E56" s="183" t="s">
        <v>5</v>
      </c>
      <c r="F56" s="185">
        <v>1200</v>
      </c>
      <c r="G56" s="186" t="s">
        <v>45</v>
      </c>
      <c r="H56" s="186" t="s">
        <v>60</v>
      </c>
      <c r="I56" s="182" t="s">
        <v>854</v>
      </c>
    </row>
    <row r="57" spans="1:9" ht="28">
      <c r="A57" s="196" t="s">
        <v>951</v>
      </c>
      <c r="B57" s="197" t="s">
        <v>721</v>
      </c>
      <c r="C57" s="198" t="s">
        <v>136</v>
      </c>
      <c r="D57" s="199" t="s">
        <v>952</v>
      </c>
      <c r="E57" s="198" t="s">
        <v>5</v>
      </c>
      <c r="F57" s="199">
        <v>2100</v>
      </c>
      <c r="G57" s="200" t="s">
        <v>45</v>
      </c>
      <c r="H57" s="200" t="s">
        <v>60</v>
      </c>
      <c r="I57" s="197" t="s">
        <v>854</v>
      </c>
    </row>
    <row r="58" spans="1:9" ht="28">
      <c r="A58" s="196" t="s">
        <v>497</v>
      </c>
      <c r="B58" s="197" t="s">
        <v>721</v>
      </c>
      <c r="C58" s="198" t="s">
        <v>136</v>
      </c>
      <c r="D58" s="201" t="s">
        <v>881</v>
      </c>
      <c r="E58" s="198" t="s">
        <v>5</v>
      </c>
      <c r="F58" s="199">
        <v>2000</v>
      </c>
      <c r="G58" s="200" t="s">
        <v>45</v>
      </c>
      <c r="H58" s="200" t="s">
        <v>60</v>
      </c>
      <c r="I58" s="197" t="s">
        <v>854</v>
      </c>
    </row>
  </sheetData>
  <mergeCells count="1">
    <mergeCell ref="A1:I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8AF94-52AF-4741-8C2A-E63CE6384EAD}">
  <dimension ref="A1:I40"/>
  <sheetViews>
    <sheetView workbookViewId="0">
      <selection activeCell="D9" sqref="D9"/>
    </sheetView>
  </sheetViews>
  <sheetFormatPr defaultRowHeight="14.5"/>
  <cols>
    <col min="1" max="1" width="34" customWidth="1"/>
    <col min="2" max="2" width="29.54296875" customWidth="1"/>
    <col min="3" max="3" width="21.1796875" style="1" customWidth="1"/>
    <col min="4" max="4" width="14.7265625" customWidth="1"/>
    <col min="5" max="5" width="19.453125" style="1" customWidth="1"/>
    <col min="6" max="6" width="10.7265625" style="1" customWidth="1"/>
    <col min="7" max="7" width="12.453125" customWidth="1"/>
    <col min="8" max="8" width="11.26953125" customWidth="1"/>
    <col min="9" max="9" width="30" customWidth="1"/>
  </cols>
  <sheetData>
    <row r="1" spans="1:9" s="2" customFormat="1" ht="19.5" customHeight="1">
      <c r="C1" s="3"/>
      <c r="E1" s="202"/>
      <c r="F1" s="448" t="s">
        <v>638</v>
      </c>
      <c r="G1" s="448"/>
      <c r="H1" s="448"/>
    </row>
    <row r="2" spans="1:9" s="2" customFormat="1" ht="19.5" customHeight="1">
      <c r="C2" s="3"/>
      <c r="E2" s="203"/>
      <c r="F2" s="449" t="s">
        <v>953</v>
      </c>
      <c r="G2" s="449"/>
      <c r="H2" s="449"/>
      <c r="I2" s="449"/>
    </row>
    <row r="3" spans="1:9" s="2" customFormat="1" ht="18" customHeight="1">
      <c r="C3" s="3"/>
      <c r="E3" s="203"/>
      <c r="F3" s="449" t="s">
        <v>954</v>
      </c>
      <c r="G3" s="449"/>
      <c r="H3" s="449"/>
    </row>
    <row r="4" spans="1:9" s="2" customFormat="1" ht="18" customHeight="1">
      <c r="C4" s="3"/>
      <c r="E4" s="3"/>
      <c r="F4" s="450" t="s">
        <v>1741</v>
      </c>
      <c r="G4" s="450"/>
      <c r="H4" s="450"/>
    </row>
    <row r="5" spans="1:9" s="2" customFormat="1" ht="16.5" customHeight="1">
      <c r="C5" s="3"/>
      <c r="E5" s="3"/>
      <c r="F5" s="5"/>
    </row>
    <row r="6" spans="1:9" s="2" customFormat="1" ht="16.5" customHeight="1">
      <c r="A6" s="451" t="s">
        <v>955</v>
      </c>
      <c r="B6" s="452"/>
      <c r="C6" s="452"/>
      <c r="D6" s="452"/>
      <c r="E6" s="452"/>
      <c r="F6" s="452"/>
      <c r="G6" s="452"/>
      <c r="H6" s="452"/>
      <c r="I6" s="452"/>
    </row>
    <row r="7" spans="1:9" s="2" customFormat="1" ht="12.75" customHeight="1">
      <c r="A7" s="140"/>
      <c r="B7" s="140"/>
      <c r="C7" s="140"/>
      <c r="D7" s="140"/>
      <c r="E7" s="140"/>
      <c r="F7" s="140"/>
      <c r="G7" s="140"/>
      <c r="H7" s="140"/>
      <c r="I7" s="140"/>
    </row>
    <row r="8" spans="1:9" s="2" customFormat="1" ht="111" customHeight="1">
      <c r="A8" s="204" t="s">
        <v>0</v>
      </c>
      <c r="B8" s="204" t="s">
        <v>1</v>
      </c>
      <c r="C8" s="204" t="s">
        <v>9</v>
      </c>
      <c r="D8" s="204" t="s">
        <v>6</v>
      </c>
      <c r="E8" s="204" t="s">
        <v>16</v>
      </c>
      <c r="F8" s="204" t="s">
        <v>2</v>
      </c>
      <c r="G8" s="205" t="s">
        <v>956</v>
      </c>
      <c r="H8" s="204" t="s">
        <v>4</v>
      </c>
      <c r="I8" s="204" t="s">
        <v>11</v>
      </c>
    </row>
    <row r="9" spans="1:9" ht="33" customHeight="1">
      <c r="A9" s="206" t="s">
        <v>957</v>
      </c>
      <c r="B9" s="207"/>
      <c r="C9" s="208" t="s">
        <v>958</v>
      </c>
      <c r="D9" s="209" t="s">
        <v>686</v>
      </c>
      <c r="E9" s="208" t="s">
        <v>959</v>
      </c>
      <c r="F9" s="210">
        <v>400</v>
      </c>
      <c r="G9" s="207" t="s">
        <v>960</v>
      </c>
      <c r="H9" s="211" t="s">
        <v>60</v>
      </c>
      <c r="I9" s="212" t="s">
        <v>961</v>
      </c>
    </row>
    <row r="10" spans="1:9" ht="33" customHeight="1">
      <c r="A10" s="213" t="s">
        <v>962</v>
      </c>
      <c r="B10" s="207"/>
      <c r="C10" s="208" t="s">
        <v>958</v>
      </c>
      <c r="D10" s="214" t="s">
        <v>220</v>
      </c>
      <c r="E10" s="208" t="s">
        <v>959</v>
      </c>
      <c r="F10" s="210">
        <v>400</v>
      </c>
      <c r="G10" s="207" t="s">
        <v>960</v>
      </c>
      <c r="H10" s="211" t="s">
        <v>60</v>
      </c>
      <c r="I10" s="211" t="s">
        <v>961</v>
      </c>
    </row>
    <row r="11" spans="1:9" ht="48" customHeight="1">
      <c r="A11" s="206" t="s">
        <v>963</v>
      </c>
      <c r="B11" s="207"/>
      <c r="C11" s="208" t="s">
        <v>964</v>
      </c>
      <c r="D11" s="209" t="s">
        <v>965</v>
      </c>
      <c r="E11" s="208" t="s">
        <v>959</v>
      </c>
      <c r="F11" s="210">
        <v>1200</v>
      </c>
      <c r="G11" s="207" t="s">
        <v>960</v>
      </c>
      <c r="H11" s="211" t="s">
        <v>60</v>
      </c>
      <c r="I11" s="211" t="s">
        <v>961</v>
      </c>
    </row>
    <row r="12" spans="1:9" ht="35.25" customHeight="1">
      <c r="A12" s="213" t="s">
        <v>966</v>
      </c>
      <c r="B12" s="207"/>
      <c r="C12" s="208" t="s">
        <v>967</v>
      </c>
      <c r="D12" s="214" t="s">
        <v>968</v>
      </c>
      <c r="E12" s="208" t="s">
        <v>959</v>
      </c>
      <c r="F12" s="210">
        <v>1200</v>
      </c>
      <c r="G12" s="207" t="s">
        <v>960</v>
      </c>
      <c r="H12" s="211" t="s">
        <v>60</v>
      </c>
      <c r="I12" s="211" t="s">
        <v>961</v>
      </c>
    </row>
    <row r="13" spans="1:9" ht="36.75" customHeight="1">
      <c r="A13" s="206" t="s">
        <v>969</v>
      </c>
      <c r="B13" s="207"/>
      <c r="C13" s="208" t="s">
        <v>970</v>
      </c>
      <c r="D13" s="209" t="s">
        <v>971</v>
      </c>
      <c r="E13" s="208" t="s">
        <v>972</v>
      </c>
      <c r="F13" s="210">
        <v>900</v>
      </c>
      <c r="G13" s="207" t="s">
        <v>960</v>
      </c>
      <c r="H13" s="211" t="s">
        <v>60</v>
      </c>
      <c r="I13" s="211" t="s">
        <v>961</v>
      </c>
    </row>
    <row r="14" spans="1:9" ht="33" customHeight="1">
      <c r="A14" s="213" t="s">
        <v>973</v>
      </c>
      <c r="B14" s="207"/>
      <c r="C14" s="208" t="s">
        <v>974</v>
      </c>
      <c r="D14" s="214" t="s">
        <v>259</v>
      </c>
      <c r="E14" s="208" t="s">
        <v>975</v>
      </c>
      <c r="F14" s="210">
        <v>500</v>
      </c>
      <c r="G14" s="207" t="s">
        <v>960</v>
      </c>
      <c r="H14" s="211" t="s">
        <v>60</v>
      </c>
      <c r="I14" s="211" t="s">
        <v>961</v>
      </c>
    </row>
    <row r="15" spans="1:9" ht="35.25" customHeight="1">
      <c r="A15" s="213" t="s">
        <v>976</v>
      </c>
      <c r="B15" s="207"/>
      <c r="C15" s="208" t="s">
        <v>977</v>
      </c>
      <c r="D15" s="214" t="s">
        <v>978</v>
      </c>
      <c r="E15" s="208" t="s">
        <v>975</v>
      </c>
      <c r="F15" s="210">
        <v>400</v>
      </c>
      <c r="G15" s="207" t="s">
        <v>960</v>
      </c>
      <c r="H15" s="211" t="s">
        <v>60</v>
      </c>
      <c r="I15" s="211" t="s">
        <v>961</v>
      </c>
    </row>
    <row r="16" spans="1:9" ht="33" customHeight="1">
      <c r="A16" s="206" t="s">
        <v>979</v>
      </c>
      <c r="B16" s="207"/>
      <c r="C16" s="208" t="s">
        <v>974</v>
      </c>
      <c r="D16" s="209" t="s">
        <v>980</v>
      </c>
      <c r="E16" s="208" t="s">
        <v>975</v>
      </c>
      <c r="F16" s="210">
        <v>12120</v>
      </c>
      <c r="G16" s="207" t="s">
        <v>960</v>
      </c>
      <c r="H16" s="211" t="s">
        <v>60</v>
      </c>
      <c r="I16" s="211" t="s">
        <v>961</v>
      </c>
    </row>
    <row r="17" spans="1:9" ht="44.25" customHeight="1">
      <c r="A17" s="213" t="s">
        <v>981</v>
      </c>
      <c r="B17" s="207"/>
      <c r="C17" s="208" t="s">
        <v>977</v>
      </c>
      <c r="D17" s="214" t="s">
        <v>40</v>
      </c>
      <c r="E17" s="208" t="s">
        <v>975</v>
      </c>
      <c r="F17" s="210">
        <v>6000</v>
      </c>
      <c r="G17" s="207" t="s">
        <v>960</v>
      </c>
      <c r="H17" s="211" t="s">
        <v>60</v>
      </c>
      <c r="I17" s="211" t="s">
        <v>961</v>
      </c>
    </row>
    <row r="18" spans="1:9" ht="27" customHeight="1">
      <c r="A18" s="213" t="s">
        <v>982</v>
      </c>
      <c r="B18" s="207"/>
      <c r="C18" s="208" t="s">
        <v>974</v>
      </c>
      <c r="D18" s="214" t="s">
        <v>38</v>
      </c>
      <c r="E18" s="208" t="s">
        <v>975</v>
      </c>
      <c r="F18" s="210">
        <v>6120</v>
      </c>
      <c r="G18" s="207" t="s">
        <v>960</v>
      </c>
      <c r="H18" s="211" t="s">
        <v>60</v>
      </c>
      <c r="I18" s="211" t="s">
        <v>961</v>
      </c>
    </row>
    <row r="19" spans="1:9" ht="33.75" customHeight="1">
      <c r="A19" s="206" t="s">
        <v>983</v>
      </c>
      <c r="B19" s="207"/>
      <c r="C19" s="208" t="s">
        <v>974</v>
      </c>
      <c r="D19" s="209" t="s">
        <v>42</v>
      </c>
      <c r="E19" s="208" t="s">
        <v>975</v>
      </c>
      <c r="F19" s="208">
        <v>1200</v>
      </c>
      <c r="G19" s="207" t="s">
        <v>960</v>
      </c>
      <c r="H19" s="211" t="s">
        <v>60</v>
      </c>
      <c r="I19" s="211" t="s">
        <v>961</v>
      </c>
    </row>
    <row r="20" spans="1:9" ht="33" customHeight="1">
      <c r="A20" s="213" t="s">
        <v>984</v>
      </c>
      <c r="B20" s="207"/>
      <c r="C20" s="207" t="s">
        <v>985</v>
      </c>
      <c r="D20" s="214" t="s">
        <v>986</v>
      </c>
      <c r="E20" s="208" t="s">
        <v>972</v>
      </c>
      <c r="F20" s="210">
        <v>1200</v>
      </c>
      <c r="G20" s="207" t="s">
        <v>960</v>
      </c>
      <c r="H20" s="211" t="s">
        <v>60</v>
      </c>
      <c r="I20" s="211" t="s">
        <v>961</v>
      </c>
    </row>
    <row r="21" spans="1:9" ht="38.25" customHeight="1">
      <c r="A21" s="213" t="s">
        <v>987</v>
      </c>
      <c r="B21" s="207"/>
      <c r="C21" s="215" t="s">
        <v>985</v>
      </c>
      <c r="D21" s="216" t="s">
        <v>988</v>
      </c>
      <c r="E21" s="215" t="s">
        <v>989</v>
      </c>
      <c r="F21" s="217">
        <v>300</v>
      </c>
      <c r="G21" s="14" t="s">
        <v>960</v>
      </c>
      <c r="H21" s="14" t="s">
        <v>60</v>
      </c>
      <c r="I21" s="211" t="s">
        <v>961</v>
      </c>
    </row>
    <row r="22" spans="1:9" ht="39" customHeight="1">
      <c r="A22" s="213" t="s">
        <v>990</v>
      </c>
      <c r="B22" s="207"/>
      <c r="C22" s="215" t="s">
        <v>985</v>
      </c>
      <c r="D22" s="216" t="s">
        <v>991</v>
      </c>
      <c r="E22" s="215" t="s">
        <v>989</v>
      </c>
      <c r="F22" s="217">
        <v>1800</v>
      </c>
      <c r="G22" s="14" t="s">
        <v>960</v>
      </c>
      <c r="H22" s="14" t="s">
        <v>60</v>
      </c>
      <c r="I22" s="211" t="s">
        <v>961</v>
      </c>
    </row>
    <row r="23" spans="1:9" ht="36.75" customHeight="1">
      <c r="A23" s="213" t="s">
        <v>992</v>
      </c>
      <c r="B23" s="207"/>
      <c r="C23" s="215" t="s">
        <v>985</v>
      </c>
      <c r="D23" s="214" t="s">
        <v>294</v>
      </c>
      <c r="E23" s="217" t="s">
        <v>989</v>
      </c>
      <c r="F23" s="217">
        <v>3000</v>
      </c>
      <c r="G23" s="14" t="s">
        <v>960</v>
      </c>
      <c r="H23" s="14" t="s">
        <v>60</v>
      </c>
      <c r="I23" s="211" t="s">
        <v>961</v>
      </c>
    </row>
    <row r="24" spans="1:9" ht="35.25" customHeight="1">
      <c r="A24" s="213" t="s">
        <v>993</v>
      </c>
      <c r="B24" s="207"/>
      <c r="C24" s="218" t="s">
        <v>985</v>
      </c>
      <c r="D24" s="214" t="s">
        <v>994</v>
      </c>
      <c r="E24" s="208" t="s">
        <v>972</v>
      </c>
      <c r="F24" s="210">
        <v>1600</v>
      </c>
      <c r="G24" s="207" t="s">
        <v>960</v>
      </c>
      <c r="H24" s="211" t="s">
        <v>60</v>
      </c>
      <c r="I24" s="211" t="s">
        <v>961</v>
      </c>
    </row>
    <row r="25" spans="1:9" ht="41.25" customHeight="1">
      <c r="A25" s="219" t="s">
        <v>995</v>
      </c>
      <c r="B25" s="220"/>
      <c r="C25" s="221" t="s">
        <v>974</v>
      </c>
      <c r="D25" s="222" t="s">
        <v>996</v>
      </c>
      <c r="E25" s="221" t="s">
        <v>997</v>
      </c>
      <c r="F25" s="223">
        <v>29061.75</v>
      </c>
      <c r="G25" s="220" t="s">
        <v>960</v>
      </c>
      <c r="H25" s="224" t="s">
        <v>60</v>
      </c>
      <c r="I25" s="224" t="s">
        <v>961</v>
      </c>
    </row>
    <row r="26" spans="1:9" ht="38.25" customHeight="1">
      <c r="A26" s="213" t="s">
        <v>998</v>
      </c>
      <c r="B26" s="207"/>
      <c r="C26" s="207" t="s">
        <v>999</v>
      </c>
      <c r="D26" s="214" t="s">
        <v>1000</v>
      </c>
      <c r="E26" s="221" t="s">
        <v>1001</v>
      </c>
      <c r="F26" s="208">
        <v>3206.62</v>
      </c>
      <c r="G26" s="207" t="s">
        <v>960</v>
      </c>
      <c r="H26" s="211" t="s">
        <v>60</v>
      </c>
      <c r="I26" s="211" t="s">
        <v>961</v>
      </c>
    </row>
    <row r="27" spans="1:9" ht="35.25" customHeight="1">
      <c r="A27" s="213" t="s">
        <v>1002</v>
      </c>
      <c r="B27" s="207"/>
      <c r="C27" s="207" t="s">
        <v>999</v>
      </c>
      <c r="D27" s="214" t="s">
        <v>1003</v>
      </c>
      <c r="E27" s="208" t="s">
        <v>1001</v>
      </c>
      <c r="F27" s="208">
        <v>4183.57</v>
      </c>
      <c r="G27" s="210" t="s">
        <v>960</v>
      </c>
      <c r="H27" s="211" t="s">
        <v>60</v>
      </c>
      <c r="I27" s="211" t="s">
        <v>961</v>
      </c>
    </row>
    <row r="28" spans="1:9" ht="33.75" customHeight="1">
      <c r="A28" s="213" t="s">
        <v>1004</v>
      </c>
      <c r="B28" s="207"/>
      <c r="C28" s="207" t="s">
        <v>999</v>
      </c>
      <c r="D28" s="214" t="s">
        <v>1005</v>
      </c>
      <c r="E28" s="208" t="s">
        <v>1001</v>
      </c>
      <c r="F28" s="210">
        <v>2408.02</v>
      </c>
      <c r="G28" s="207" t="s">
        <v>960</v>
      </c>
      <c r="H28" s="211" t="s">
        <v>60</v>
      </c>
      <c r="I28" s="211" t="s">
        <v>961</v>
      </c>
    </row>
    <row r="29" spans="1:9" ht="31.5" customHeight="1">
      <c r="A29" s="213" t="s">
        <v>1006</v>
      </c>
      <c r="B29" s="207"/>
      <c r="C29" s="207" t="s">
        <v>999</v>
      </c>
      <c r="D29" s="214" t="s">
        <v>1007</v>
      </c>
      <c r="E29" s="208" t="s">
        <v>1001</v>
      </c>
      <c r="F29" s="210">
        <v>4126.22</v>
      </c>
      <c r="G29" s="207" t="s">
        <v>960</v>
      </c>
      <c r="H29" s="211" t="s">
        <v>60</v>
      </c>
      <c r="I29" s="211" t="s">
        <v>961</v>
      </c>
    </row>
    <row r="30" spans="1:9" ht="33" customHeight="1">
      <c r="A30" s="213" t="s">
        <v>1008</v>
      </c>
      <c r="B30" s="207"/>
      <c r="C30" s="207" t="s">
        <v>999</v>
      </c>
      <c r="D30" s="214" t="s">
        <v>1009</v>
      </c>
      <c r="E30" s="208" t="s">
        <v>1001</v>
      </c>
      <c r="F30" s="208">
        <v>2184.92</v>
      </c>
      <c r="G30" s="207" t="s">
        <v>960</v>
      </c>
      <c r="H30" s="211" t="s">
        <v>60</v>
      </c>
      <c r="I30" s="211" t="s">
        <v>961</v>
      </c>
    </row>
    <row r="31" spans="1:9" ht="33.75" customHeight="1">
      <c r="A31" s="445" t="s">
        <v>1010</v>
      </c>
      <c r="B31" s="220"/>
      <c r="C31" s="220" t="s">
        <v>999</v>
      </c>
      <c r="D31" s="446" t="s">
        <v>22</v>
      </c>
      <c r="E31" s="221" t="s">
        <v>1001</v>
      </c>
      <c r="F31" s="223">
        <v>12952.4</v>
      </c>
      <c r="G31" s="220" t="s">
        <v>960</v>
      </c>
      <c r="H31" s="224" t="s">
        <v>60</v>
      </c>
      <c r="I31" s="224" t="s">
        <v>961</v>
      </c>
    </row>
    <row r="32" spans="1:9" ht="35.25" customHeight="1">
      <c r="A32" s="14" t="s">
        <v>1742</v>
      </c>
      <c r="B32" s="14"/>
      <c r="C32" s="447" t="s">
        <v>1743</v>
      </c>
      <c r="D32" s="14" t="s">
        <v>851</v>
      </c>
      <c r="E32" s="122" t="s">
        <v>989</v>
      </c>
      <c r="F32" s="122">
        <v>47915.94</v>
      </c>
      <c r="G32" s="14"/>
      <c r="H32" s="14" t="s">
        <v>60</v>
      </c>
      <c r="I32" s="211" t="s">
        <v>961</v>
      </c>
    </row>
    <row r="33" ht="26.25" customHeight="1"/>
    <row r="34" ht="26.25" customHeight="1"/>
    <row r="35" ht="26.25" customHeight="1"/>
    <row r="36" ht="26.25" customHeight="1"/>
    <row r="37" ht="26.25" customHeight="1"/>
    <row r="38" ht="26.25" customHeight="1"/>
    <row r="39" ht="26.25" customHeight="1"/>
    <row r="40" ht="26.25" customHeight="1"/>
  </sheetData>
  <mergeCells count="5">
    <mergeCell ref="F1:H1"/>
    <mergeCell ref="F2:I2"/>
    <mergeCell ref="F3:H3"/>
    <mergeCell ref="F4:H4"/>
    <mergeCell ref="A6:I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59262-47C5-4FEF-B6C4-EF9A580AA916}">
  <dimension ref="A2:I176"/>
  <sheetViews>
    <sheetView workbookViewId="0">
      <selection activeCell="C11" sqref="C11"/>
    </sheetView>
  </sheetViews>
  <sheetFormatPr defaultRowHeight="14.5"/>
  <cols>
    <col min="1" max="1" width="11" customWidth="1"/>
    <col min="2" max="2" width="28.08984375" customWidth="1"/>
    <col min="3" max="3" width="25.36328125" customWidth="1"/>
    <col min="4" max="4" width="21.453125" customWidth="1"/>
    <col min="5" max="5" width="22" customWidth="1"/>
    <col min="6" max="6" width="21.90625" customWidth="1"/>
    <col min="7" max="7" width="17.453125" customWidth="1"/>
    <col min="8" max="8" width="19.90625" customWidth="1"/>
    <col min="9" max="9" width="17.6328125" customWidth="1"/>
  </cols>
  <sheetData>
    <row r="2" spans="1:9">
      <c r="A2" s="462" t="s">
        <v>1011</v>
      </c>
      <c r="B2" s="462"/>
      <c r="C2" s="462"/>
      <c r="D2" s="462"/>
      <c r="E2" s="462"/>
      <c r="F2" s="462"/>
      <c r="G2" s="462"/>
      <c r="H2" s="462"/>
      <c r="I2" s="462"/>
    </row>
    <row r="3" spans="1:9">
      <c r="A3" s="462"/>
      <c r="B3" s="462"/>
      <c r="C3" s="462"/>
      <c r="D3" s="462"/>
      <c r="E3" s="462"/>
      <c r="F3" s="462"/>
      <c r="G3" s="462"/>
      <c r="H3" s="462"/>
      <c r="I3" s="462"/>
    </row>
    <row r="4" spans="1:9" ht="15" thickBot="1">
      <c r="A4" s="225"/>
      <c r="B4" s="225"/>
      <c r="C4" s="225"/>
      <c r="D4" s="225"/>
      <c r="E4" s="225"/>
      <c r="F4" s="225"/>
      <c r="G4" s="225"/>
      <c r="H4" s="225"/>
      <c r="I4" s="225"/>
    </row>
    <row r="5" spans="1:9">
      <c r="A5" s="463" t="s">
        <v>120</v>
      </c>
      <c r="B5" s="465" t="s">
        <v>123</v>
      </c>
      <c r="C5" s="465" t="s">
        <v>6</v>
      </c>
      <c r="D5" s="465" t="s">
        <v>1</v>
      </c>
      <c r="E5" s="465" t="s">
        <v>1012</v>
      </c>
      <c r="F5" s="465" t="s">
        <v>1013</v>
      </c>
      <c r="G5" s="465" t="s">
        <v>1014</v>
      </c>
      <c r="H5" s="465" t="s">
        <v>3</v>
      </c>
      <c r="I5" s="467" t="s">
        <v>1015</v>
      </c>
    </row>
    <row r="6" spans="1:9" ht="39" customHeight="1" thickBot="1">
      <c r="A6" s="464"/>
      <c r="B6" s="466"/>
      <c r="C6" s="466"/>
      <c r="D6" s="466"/>
      <c r="E6" s="466"/>
      <c r="F6" s="466"/>
      <c r="G6" s="466"/>
      <c r="H6" s="466"/>
      <c r="I6" s="468"/>
    </row>
    <row r="7" spans="1:9" ht="26">
      <c r="A7" s="226">
        <f>ROW(A1)</f>
        <v>1</v>
      </c>
      <c r="B7" s="227" t="s">
        <v>738</v>
      </c>
      <c r="C7" s="228" t="s">
        <v>1016</v>
      </c>
      <c r="D7" s="228" t="s">
        <v>114</v>
      </c>
      <c r="E7" s="228">
        <v>300</v>
      </c>
      <c r="F7" s="228" t="s">
        <v>1017</v>
      </c>
      <c r="G7" s="228" t="s">
        <v>1018</v>
      </c>
      <c r="H7" s="228" t="s">
        <v>1019</v>
      </c>
      <c r="I7" s="228"/>
    </row>
    <row r="8" spans="1:9" ht="26">
      <c r="A8" s="226">
        <f t="shared" ref="A8:A71" si="0">ROW(A2)</f>
        <v>2</v>
      </c>
      <c r="B8" s="229" t="s">
        <v>105</v>
      </c>
      <c r="C8" s="230" t="s">
        <v>106</v>
      </c>
      <c r="D8" s="230" t="s">
        <v>114</v>
      </c>
      <c r="E8" s="230">
        <v>20000</v>
      </c>
      <c r="F8" s="229" t="s">
        <v>1020</v>
      </c>
      <c r="G8" s="230" t="s">
        <v>1021</v>
      </c>
      <c r="H8" s="230" t="s">
        <v>45</v>
      </c>
      <c r="I8" s="165" t="s">
        <v>1022</v>
      </c>
    </row>
    <row r="9" spans="1:9" ht="26">
      <c r="A9" s="226">
        <f t="shared" si="0"/>
        <v>3</v>
      </c>
      <c r="B9" s="229" t="s">
        <v>1023</v>
      </c>
      <c r="C9" s="230" t="s">
        <v>1000</v>
      </c>
      <c r="D9" s="230" t="s">
        <v>114</v>
      </c>
      <c r="E9" s="230">
        <v>15000</v>
      </c>
      <c r="F9" s="230" t="s">
        <v>1024</v>
      </c>
      <c r="G9" s="230" t="s">
        <v>66</v>
      </c>
      <c r="H9" s="230" t="s">
        <v>45</v>
      </c>
      <c r="I9" s="165" t="s">
        <v>1022</v>
      </c>
    </row>
    <row r="10" spans="1:9" ht="26">
      <c r="A10" s="226">
        <f t="shared" si="0"/>
        <v>4</v>
      </c>
      <c r="B10" s="229" t="s">
        <v>1025</v>
      </c>
      <c r="C10" s="230" t="s">
        <v>1026</v>
      </c>
      <c r="D10" s="230" t="s">
        <v>114</v>
      </c>
      <c r="E10" s="230">
        <v>15000</v>
      </c>
      <c r="F10" s="230" t="s">
        <v>1024</v>
      </c>
      <c r="G10" s="230" t="s">
        <v>1027</v>
      </c>
      <c r="H10" s="230" t="s">
        <v>45</v>
      </c>
      <c r="I10" s="165" t="s">
        <v>1022</v>
      </c>
    </row>
    <row r="11" spans="1:9" ht="26">
      <c r="A11" s="226">
        <f t="shared" si="0"/>
        <v>5</v>
      </c>
      <c r="B11" s="230" t="s">
        <v>1028</v>
      </c>
      <c r="C11" s="230" t="s">
        <v>1029</v>
      </c>
      <c r="D11" s="230" t="s">
        <v>114</v>
      </c>
      <c r="E11" s="230">
        <v>15000</v>
      </c>
      <c r="F11" s="230" t="s">
        <v>1024</v>
      </c>
      <c r="G11" s="230" t="s">
        <v>1030</v>
      </c>
      <c r="H11" s="230" t="s">
        <v>45</v>
      </c>
      <c r="I11" s="165" t="s">
        <v>1022</v>
      </c>
    </row>
    <row r="12" spans="1:9" ht="26">
      <c r="A12" s="226">
        <f t="shared" si="0"/>
        <v>6</v>
      </c>
      <c r="B12" s="230" t="s">
        <v>1031</v>
      </c>
      <c r="C12" s="230" t="s">
        <v>1007</v>
      </c>
      <c r="D12" s="230" t="s">
        <v>114</v>
      </c>
      <c r="E12" s="230">
        <v>15000</v>
      </c>
      <c r="F12" s="230" t="s">
        <v>1024</v>
      </c>
      <c r="G12" s="230" t="s">
        <v>66</v>
      </c>
      <c r="H12" s="230" t="s">
        <v>45</v>
      </c>
      <c r="I12" s="165" t="s">
        <v>1022</v>
      </c>
    </row>
    <row r="13" spans="1:9" ht="26">
      <c r="A13" s="226">
        <f t="shared" si="0"/>
        <v>7</v>
      </c>
      <c r="B13" s="230" t="s">
        <v>1032</v>
      </c>
      <c r="C13" s="230" t="s">
        <v>1009</v>
      </c>
      <c r="D13" s="230" t="s">
        <v>114</v>
      </c>
      <c r="E13" s="230">
        <v>10000</v>
      </c>
      <c r="F13" s="230" t="s">
        <v>1024</v>
      </c>
      <c r="G13" s="230" t="s">
        <v>66</v>
      </c>
      <c r="H13" s="230" t="s">
        <v>45</v>
      </c>
      <c r="I13" s="165" t="s">
        <v>1022</v>
      </c>
    </row>
    <row r="14" spans="1:9" ht="26">
      <c r="A14" s="226">
        <f t="shared" si="0"/>
        <v>8</v>
      </c>
      <c r="B14" s="230" t="s">
        <v>1033</v>
      </c>
      <c r="C14" s="230" t="s">
        <v>22</v>
      </c>
      <c r="D14" s="230" t="s">
        <v>114</v>
      </c>
      <c r="E14" s="230">
        <v>5000</v>
      </c>
      <c r="F14" s="230" t="s">
        <v>1024</v>
      </c>
      <c r="G14" s="230" t="s">
        <v>66</v>
      </c>
      <c r="H14" s="230" t="s">
        <v>45</v>
      </c>
      <c r="I14" s="165" t="s">
        <v>1022</v>
      </c>
    </row>
    <row r="15" spans="1:9" ht="26">
      <c r="A15" s="226">
        <f t="shared" si="0"/>
        <v>9</v>
      </c>
      <c r="B15" s="230" t="s">
        <v>1034</v>
      </c>
      <c r="C15" s="230" t="s">
        <v>1035</v>
      </c>
      <c r="D15" s="230" t="s">
        <v>114</v>
      </c>
      <c r="E15" s="230">
        <v>5000</v>
      </c>
      <c r="F15" s="230" t="s">
        <v>1024</v>
      </c>
      <c r="G15" s="230" t="s">
        <v>66</v>
      </c>
      <c r="H15" s="230" t="s">
        <v>45</v>
      </c>
      <c r="I15" s="165" t="s">
        <v>1022</v>
      </c>
    </row>
    <row r="16" spans="1:9" ht="26">
      <c r="A16" s="226">
        <f t="shared" si="0"/>
        <v>10</v>
      </c>
      <c r="B16" s="230" t="s">
        <v>1036</v>
      </c>
      <c r="C16" s="230" t="s">
        <v>21</v>
      </c>
      <c r="D16" s="230" t="s">
        <v>114</v>
      </c>
      <c r="E16" s="230">
        <v>15000</v>
      </c>
      <c r="F16" s="230" t="s">
        <v>1024</v>
      </c>
      <c r="G16" s="230" t="s">
        <v>24</v>
      </c>
      <c r="H16" s="230" t="s">
        <v>1019</v>
      </c>
      <c r="I16" s="230" t="s">
        <v>1022</v>
      </c>
    </row>
    <row r="17" spans="1:9" ht="26">
      <c r="A17" s="226">
        <f t="shared" si="0"/>
        <v>11</v>
      </c>
      <c r="B17" s="230" t="s">
        <v>1037</v>
      </c>
      <c r="C17" s="230" t="s">
        <v>1038</v>
      </c>
      <c r="D17" s="230" t="s">
        <v>114</v>
      </c>
      <c r="E17" s="230">
        <v>2000</v>
      </c>
      <c r="F17" s="230" t="s">
        <v>1017</v>
      </c>
      <c r="G17" s="230" t="s">
        <v>24</v>
      </c>
      <c r="H17" s="230" t="s">
        <v>1019</v>
      </c>
      <c r="I17" s="230" t="s">
        <v>1022</v>
      </c>
    </row>
    <row r="18" spans="1:9" ht="26">
      <c r="A18" s="226">
        <f t="shared" si="0"/>
        <v>12</v>
      </c>
      <c r="B18" s="230" t="s">
        <v>1039</v>
      </c>
      <c r="C18" s="230" t="s">
        <v>1040</v>
      </c>
      <c r="D18" s="230" t="s">
        <v>114</v>
      </c>
      <c r="E18" s="230">
        <v>500</v>
      </c>
      <c r="F18" s="230" t="s">
        <v>1017</v>
      </c>
      <c r="G18" s="230" t="s">
        <v>24</v>
      </c>
      <c r="H18" s="230" t="s">
        <v>1019</v>
      </c>
      <c r="I18" s="230" t="s">
        <v>1022</v>
      </c>
    </row>
    <row r="19" spans="1:9" ht="26">
      <c r="A19" s="226">
        <f t="shared" si="0"/>
        <v>13</v>
      </c>
      <c r="B19" s="230" t="s">
        <v>1041</v>
      </c>
      <c r="C19" s="229" t="s">
        <v>809</v>
      </c>
      <c r="D19" s="230" t="s">
        <v>114</v>
      </c>
      <c r="E19" s="230">
        <v>4000</v>
      </c>
      <c r="F19" s="230" t="s">
        <v>1024</v>
      </c>
      <c r="G19" s="230" t="s">
        <v>24</v>
      </c>
      <c r="H19" s="230" t="s">
        <v>1019</v>
      </c>
      <c r="I19" s="230" t="s">
        <v>1022</v>
      </c>
    </row>
    <row r="20" spans="1:9" ht="26">
      <c r="A20" s="226">
        <f t="shared" si="0"/>
        <v>14</v>
      </c>
      <c r="B20" s="230" t="s">
        <v>1042</v>
      </c>
      <c r="C20" s="230" t="s">
        <v>1043</v>
      </c>
      <c r="D20" s="230" t="s">
        <v>114</v>
      </c>
      <c r="E20" s="165">
        <v>1500</v>
      </c>
      <c r="F20" s="230" t="s">
        <v>1017</v>
      </c>
      <c r="G20" s="230" t="s">
        <v>32</v>
      </c>
      <c r="H20" s="230" t="s">
        <v>1019</v>
      </c>
      <c r="I20" s="165"/>
    </row>
    <row r="21" spans="1:9" ht="26">
      <c r="A21" s="226">
        <f t="shared" si="0"/>
        <v>15</v>
      </c>
      <c r="B21" s="230" t="s">
        <v>1044</v>
      </c>
      <c r="C21" s="230" t="s">
        <v>1045</v>
      </c>
      <c r="D21" s="230" t="s">
        <v>1046</v>
      </c>
      <c r="E21" s="230">
        <v>6000</v>
      </c>
      <c r="F21" s="230" t="s">
        <v>1047</v>
      </c>
      <c r="G21" s="230" t="s">
        <v>1021</v>
      </c>
      <c r="H21" s="230" t="s">
        <v>45</v>
      </c>
      <c r="I21" s="165" t="s">
        <v>1048</v>
      </c>
    </row>
    <row r="22" spans="1:9" ht="26">
      <c r="A22" s="226">
        <f t="shared" si="0"/>
        <v>16</v>
      </c>
      <c r="B22" s="230" t="s">
        <v>1049</v>
      </c>
      <c r="C22" s="165" t="s">
        <v>1050</v>
      </c>
      <c r="D22" s="230" t="s">
        <v>114</v>
      </c>
      <c r="E22" s="230">
        <v>15000</v>
      </c>
      <c r="F22" s="230" t="s">
        <v>1024</v>
      </c>
      <c r="G22" s="230" t="s">
        <v>103</v>
      </c>
      <c r="H22" s="230" t="s">
        <v>920</v>
      </c>
      <c r="I22" s="165" t="s">
        <v>1048</v>
      </c>
    </row>
    <row r="23" spans="1:9" ht="26">
      <c r="A23" s="226">
        <f t="shared" si="0"/>
        <v>17</v>
      </c>
      <c r="B23" s="230" t="s">
        <v>1051</v>
      </c>
      <c r="C23" s="165" t="s">
        <v>1052</v>
      </c>
      <c r="D23" s="230" t="s">
        <v>114</v>
      </c>
      <c r="E23" s="165">
        <v>1000</v>
      </c>
      <c r="F23" s="230" t="s">
        <v>1017</v>
      </c>
      <c r="G23" s="230" t="s">
        <v>74</v>
      </c>
      <c r="H23" s="230" t="s">
        <v>920</v>
      </c>
      <c r="I23" s="165"/>
    </row>
    <row r="24" spans="1:9" ht="26">
      <c r="A24" s="226">
        <f t="shared" si="0"/>
        <v>18</v>
      </c>
      <c r="B24" s="230" t="s">
        <v>692</v>
      </c>
      <c r="C24" s="230" t="s">
        <v>523</v>
      </c>
      <c r="D24" s="231" t="s">
        <v>1046</v>
      </c>
      <c r="E24" s="230">
        <v>5000</v>
      </c>
      <c r="F24" s="230" t="s">
        <v>1024</v>
      </c>
      <c r="G24" s="230" t="s">
        <v>1053</v>
      </c>
      <c r="H24" s="230" t="s">
        <v>45</v>
      </c>
      <c r="I24" s="231" t="s">
        <v>1048</v>
      </c>
    </row>
    <row r="25" spans="1:9" ht="26">
      <c r="A25" s="226">
        <f t="shared" si="0"/>
        <v>19</v>
      </c>
      <c r="B25" s="230" t="s">
        <v>1054</v>
      </c>
      <c r="C25" s="230" t="s">
        <v>1055</v>
      </c>
      <c r="D25" s="230" t="s">
        <v>1046</v>
      </c>
      <c r="E25" s="230">
        <v>5000</v>
      </c>
      <c r="F25" s="230" t="s">
        <v>1024</v>
      </c>
      <c r="G25" s="230" t="s">
        <v>1056</v>
      </c>
      <c r="H25" s="230" t="s">
        <v>45</v>
      </c>
      <c r="I25" s="231" t="s">
        <v>1022</v>
      </c>
    </row>
    <row r="26" spans="1:9" ht="26">
      <c r="A26" s="226">
        <f t="shared" si="0"/>
        <v>20</v>
      </c>
      <c r="B26" s="230" t="s">
        <v>1057</v>
      </c>
      <c r="C26" s="230" t="s">
        <v>779</v>
      </c>
      <c r="D26" s="230" t="s">
        <v>1046</v>
      </c>
      <c r="E26" s="230">
        <v>2500</v>
      </c>
      <c r="F26" s="230" t="s">
        <v>1024</v>
      </c>
      <c r="G26" s="230" t="s">
        <v>1021</v>
      </c>
      <c r="H26" s="230" t="s">
        <v>726</v>
      </c>
      <c r="I26" s="165" t="s">
        <v>1048</v>
      </c>
    </row>
    <row r="27" spans="1:9" ht="26">
      <c r="A27" s="226">
        <f t="shared" si="0"/>
        <v>21</v>
      </c>
      <c r="B27" s="230" t="s">
        <v>1058</v>
      </c>
      <c r="C27" s="230" t="s">
        <v>439</v>
      </c>
      <c r="D27" s="230" t="s">
        <v>114</v>
      </c>
      <c r="E27" s="230">
        <v>10000</v>
      </c>
      <c r="F27" s="230" t="s">
        <v>1017</v>
      </c>
      <c r="G27" s="230" t="s">
        <v>103</v>
      </c>
      <c r="H27" s="230" t="s">
        <v>1019</v>
      </c>
      <c r="I27" s="230"/>
    </row>
    <row r="28" spans="1:9" ht="26">
      <c r="A28" s="226">
        <f t="shared" si="0"/>
        <v>22</v>
      </c>
      <c r="B28" s="230" t="s">
        <v>1059</v>
      </c>
      <c r="C28" s="230" t="s">
        <v>1060</v>
      </c>
      <c r="D28" s="230" t="s">
        <v>1046</v>
      </c>
      <c r="E28" s="230">
        <v>15000</v>
      </c>
      <c r="F28" s="230" t="s">
        <v>1024</v>
      </c>
      <c r="G28" s="230" t="s">
        <v>74</v>
      </c>
      <c r="H28" s="230" t="s">
        <v>45</v>
      </c>
      <c r="I28" s="165" t="s">
        <v>1048</v>
      </c>
    </row>
    <row r="29" spans="1:9" ht="39">
      <c r="A29" s="226">
        <f t="shared" si="0"/>
        <v>23</v>
      </c>
      <c r="B29" s="232" t="s">
        <v>1061</v>
      </c>
      <c r="C29" s="232" t="s">
        <v>559</v>
      </c>
      <c r="D29" s="230" t="s">
        <v>1046</v>
      </c>
      <c r="E29" s="231">
        <v>15000</v>
      </c>
      <c r="F29" s="230" t="s">
        <v>1024</v>
      </c>
      <c r="G29" s="165" t="s">
        <v>1062</v>
      </c>
      <c r="H29" s="230" t="s">
        <v>45</v>
      </c>
      <c r="I29" s="165" t="s">
        <v>1048</v>
      </c>
    </row>
    <row r="30" spans="1:9" ht="26">
      <c r="A30" s="226">
        <f t="shared" si="0"/>
        <v>24</v>
      </c>
      <c r="B30" s="232" t="s">
        <v>1063</v>
      </c>
      <c r="C30" s="232" t="s">
        <v>1064</v>
      </c>
      <c r="D30" s="230" t="s">
        <v>1046</v>
      </c>
      <c r="E30" s="231">
        <v>15000</v>
      </c>
      <c r="F30" s="230" t="s">
        <v>1024</v>
      </c>
      <c r="G30" s="165" t="s">
        <v>1062</v>
      </c>
      <c r="H30" s="230" t="s">
        <v>1065</v>
      </c>
      <c r="I30" s="165" t="s">
        <v>1048</v>
      </c>
    </row>
    <row r="31" spans="1:9" ht="26">
      <c r="A31" s="226">
        <f t="shared" si="0"/>
        <v>25</v>
      </c>
      <c r="B31" s="229" t="s">
        <v>1066</v>
      </c>
      <c r="C31" s="230" t="s">
        <v>69</v>
      </c>
      <c r="D31" s="230" t="s">
        <v>1046</v>
      </c>
      <c r="E31" s="230">
        <v>10000</v>
      </c>
      <c r="F31" s="230" t="s">
        <v>1024</v>
      </c>
      <c r="G31" s="230" t="s">
        <v>66</v>
      </c>
      <c r="H31" s="230" t="s">
        <v>1065</v>
      </c>
      <c r="I31" s="165" t="s">
        <v>1048</v>
      </c>
    </row>
    <row r="32" spans="1:9" ht="26">
      <c r="A32" s="226">
        <f t="shared" si="0"/>
        <v>26</v>
      </c>
      <c r="B32" s="229" t="s">
        <v>1067</v>
      </c>
      <c r="C32" s="230" t="s">
        <v>849</v>
      </c>
      <c r="D32" s="230" t="s">
        <v>114</v>
      </c>
      <c r="E32" s="230">
        <v>15000</v>
      </c>
      <c r="F32" s="230" t="s">
        <v>1024</v>
      </c>
      <c r="G32" s="230" t="s">
        <v>103</v>
      </c>
      <c r="H32" s="230" t="s">
        <v>783</v>
      </c>
      <c r="I32" s="165" t="s">
        <v>1048</v>
      </c>
    </row>
    <row r="33" spans="1:9" ht="52">
      <c r="A33" s="226">
        <f t="shared" si="0"/>
        <v>27</v>
      </c>
      <c r="B33" s="229" t="s">
        <v>1068</v>
      </c>
      <c r="C33" s="165" t="s">
        <v>851</v>
      </c>
      <c r="D33" s="230" t="s">
        <v>1046</v>
      </c>
      <c r="E33" s="230">
        <v>15000</v>
      </c>
      <c r="F33" s="230" t="s">
        <v>1024</v>
      </c>
      <c r="G33" s="230" t="s">
        <v>103</v>
      </c>
      <c r="H33" s="230" t="s">
        <v>1069</v>
      </c>
      <c r="I33" s="165" t="s">
        <v>1048</v>
      </c>
    </row>
    <row r="34" spans="1:9" ht="26">
      <c r="A34" s="226">
        <f t="shared" si="0"/>
        <v>28</v>
      </c>
      <c r="B34" s="229" t="s">
        <v>1070</v>
      </c>
      <c r="C34" s="165" t="s">
        <v>915</v>
      </c>
      <c r="D34" s="230" t="s">
        <v>1046</v>
      </c>
      <c r="E34" s="230">
        <v>15000</v>
      </c>
      <c r="F34" s="230" t="s">
        <v>1024</v>
      </c>
      <c r="G34" s="230" t="s">
        <v>103</v>
      </c>
      <c r="H34" s="230" t="s">
        <v>45</v>
      </c>
      <c r="I34" s="230" t="s">
        <v>1022</v>
      </c>
    </row>
    <row r="35" spans="1:9" ht="26">
      <c r="A35" s="226">
        <f t="shared" si="0"/>
        <v>29</v>
      </c>
      <c r="B35" s="229" t="s">
        <v>1071</v>
      </c>
      <c r="C35" s="165" t="s">
        <v>1072</v>
      </c>
      <c r="D35" s="230" t="s">
        <v>114</v>
      </c>
      <c r="E35" s="230">
        <v>5000</v>
      </c>
      <c r="F35" s="230" t="s">
        <v>1017</v>
      </c>
      <c r="G35" s="230" t="s">
        <v>103</v>
      </c>
      <c r="H35" s="230" t="s">
        <v>783</v>
      </c>
      <c r="I35" s="165"/>
    </row>
    <row r="36" spans="1:9" ht="26">
      <c r="A36" s="226">
        <f t="shared" si="0"/>
        <v>30</v>
      </c>
      <c r="B36" s="229" t="s">
        <v>1073</v>
      </c>
      <c r="C36" s="165" t="s">
        <v>1074</v>
      </c>
      <c r="D36" s="230" t="s">
        <v>114</v>
      </c>
      <c r="E36" s="230">
        <v>8000</v>
      </c>
      <c r="F36" s="230" t="s">
        <v>1024</v>
      </c>
      <c r="G36" s="230" t="s">
        <v>103</v>
      </c>
      <c r="H36" s="230" t="s">
        <v>783</v>
      </c>
      <c r="I36" s="230" t="s">
        <v>1022</v>
      </c>
    </row>
    <row r="37" spans="1:9" ht="26">
      <c r="A37" s="226">
        <f t="shared" si="0"/>
        <v>31</v>
      </c>
      <c r="B37" s="229" t="s">
        <v>1075</v>
      </c>
      <c r="C37" s="165" t="s">
        <v>1076</v>
      </c>
      <c r="D37" s="230" t="s">
        <v>114</v>
      </c>
      <c r="E37" s="230">
        <v>2000</v>
      </c>
      <c r="F37" s="230" t="s">
        <v>1017</v>
      </c>
      <c r="G37" s="230" t="s">
        <v>103</v>
      </c>
      <c r="H37" s="230" t="s">
        <v>783</v>
      </c>
      <c r="I37" s="230"/>
    </row>
    <row r="38" spans="1:9" ht="26">
      <c r="A38" s="226">
        <f t="shared" si="0"/>
        <v>32</v>
      </c>
      <c r="B38" s="229" t="s">
        <v>1077</v>
      </c>
      <c r="C38" s="165" t="s">
        <v>1078</v>
      </c>
      <c r="D38" s="230" t="s">
        <v>114</v>
      </c>
      <c r="E38" s="230">
        <v>2000</v>
      </c>
      <c r="F38" s="230" t="s">
        <v>1024</v>
      </c>
      <c r="G38" s="230" t="s">
        <v>103</v>
      </c>
      <c r="H38" s="230" t="s">
        <v>783</v>
      </c>
      <c r="I38" s="230"/>
    </row>
    <row r="39" spans="1:9" ht="26">
      <c r="A39" s="226">
        <f t="shared" si="0"/>
        <v>33</v>
      </c>
      <c r="B39" s="229" t="s">
        <v>1079</v>
      </c>
      <c r="C39" s="230" t="s">
        <v>1080</v>
      </c>
      <c r="D39" s="230" t="s">
        <v>114</v>
      </c>
      <c r="E39" s="165">
        <v>5000</v>
      </c>
      <c r="F39" s="230" t="s">
        <v>1017</v>
      </c>
      <c r="G39" s="230" t="s">
        <v>103</v>
      </c>
      <c r="H39" s="230" t="s">
        <v>920</v>
      </c>
      <c r="I39" s="230"/>
    </row>
    <row r="40" spans="1:9" ht="26">
      <c r="A40" s="226">
        <f t="shared" si="0"/>
        <v>34</v>
      </c>
      <c r="B40" s="230" t="s">
        <v>1081</v>
      </c>
      <c r="C40" s="230" t="s">
        <v>1082</v>
      </c>
      <c r="D40" s="230" t="s">
        <v>1083</v>
      </c>
      <c r="E40" s="165">
        <v>5000</v>
      </c>
      <c r="F40" s="230" t="s">
        <v>1024</v>
      </c>
      <c r="G40" s="230" t="s">
        <v>1030</v>
      </c>
      <c r="H40" s="230" t="s">
        <v>1065</v>
      </c>
      <c r="I40" s="165" t="s">
        <v>1048</v>
      </c>
    </row>
    <row r="41" spans="1:9" ht="26">
      <c r="A41" s="226">
        <f t="shared" si="0"/>
        <v>35</v>
      </c>
      <c r="B41" s="230" t="s">
        <v>1084</v>
      </c>
      <c r="C41" s="165" t="s">
        <v>915</v>
      </c>
      <c r="D41" s="230" t="s">
        <v>1085</v>
      </c>
      <c r="E41" s="165">
        <v>10000</v>
      </c>
      <c r="F41" s="230" t="s">
        <v>1017</v>
      </c>
      <c r="G41" s="230" t="s">
        <v>103</v>
      </c>
      <c r="H41" s="230" t="s">
        <v>45</v>
      </c>
      <c r="I41" s="230" t="s">
        <v>1022</v>
      </c>
    </row>
    <row r="42" spans="1:9" ht="26">
      <c r="A42" s="226">
        <f t="shared" si="0"/>
        <v>36</v>
      </c>
      <c r="B42" s="230" t="s">
        <v>1086</v>
      </c>
      <c r="C42" s="230" t="s">
        <v>1087</v>
      </c>
      <c r="D42" s="230" t="s">
        <v>1085</v>
      </c>
      <c r="E42" s="165">
        <v>3000</v>
      </c>
      <c r="F42" s="230" t="s">
        <v>1017</v>
      </c>
      <c r="G42" s="230" t="s">
        <v>103</v>
      </c>
      <c r="H42" s="230" t="s">
        <v>45</v>
      </c>
      <c r="I42" s="165"/>
    </row>
    <row r="43" spans="1:9" ht="26">
      <c r="A43" s="226">
        <f t="shared" si="0"/>
        <v>37</v>
      </c>
      <c r="B43" s="230" t="s">
        <v>1088</v>
      </c>
      <c r="C43" s="165" t="s">
        <v>1089</v>
      </c>
      <c r="D43" s="230" t="s">
        <v>114</v>
      </c>
      <c r="E43" s="165">
        <v>3000</v>
      </c>
      <c r="F43" s="230" t="s">
        <v>1017</v>
      </c>
      <c r="G43" s="230" t="s">
        <v>103</v>
      </c>
      <c r="H43" s="230" t="s">
        <v>1019</v>
      </c>
      <c r="I43" s="165"/>
    </row>
    <row r="44" spans="1:9" ht="26">
      <c r="A44" s="226">
        <f t="shared" si="0"/>
        <v>38</v>
      </c>
      <c r="B44" s="230" t="s">
        <v>63</v>
      </c>
      <c r="C44" s="175" t="s">
        <v>68</v>
      </c>
      <c r="D44" s="230" t="s">
        <v>114</v>
      </c>
      <c r="E44" s="165">
        <v>1000</v>
      </c>
      <c r="F44" s="230" t="s">
        <v>1024</v>
      </c>
      <c r="G44" s="230" t="s">
        <v>103</v>
      </c>
      <c r="H44" s="230" t="s">
        <v>1019</v>
      </c>
      <c r="I44" s="230" t="s">
        <v>1022</v>
      </c>
    </row>
    <row r="45" spans="1:9" ht="26">
      <c r="A45" s="226">
        <f t="shared" si="0"/>
        <v>39</v>
      </c>
      <c r="B45" s="230" t="s">
        <v>1090</v>
      </c>
      <c r="C45" s="230" t="s">
        <v>825</v>
      </c>
      <c r="D45" s="230" t="s">
        <v>114</v>
      </c>
      <c r="E45" s="230">
        <v>500</v>
      </c>
      <c r="F45" s="230" t="s">
        <v>1024</v>
      </c>
      <c r="G45" s="230" t="s">
        <v>32</v>
      </c>
      <c r="H45" s="230" t="s">
        <v>1065</v>
      </c>
      <c r="I45" s="230" t="s">
        <v>1048</v>
      </c>
    </row>
    <row r="46" spans="1:9" ht="26">
      <c r="A46" s="226">
        <f t="shared" si="0"/>
        <v>40</v>
      </c>
      <c r="B46" s="230" t="s">
        <v>1091</v>
      </c>
      <c r="C46" s="230" t="s">
        <v>1092</v>
      </c>
      <c r="D46" s="230" t="s">
        <v>114</v>
      </c>
      <c r="E46" s="230">
        <v>5000</v>
      </c>
      <c r="F46" s="230" t="s">
        <v>1024</v>
      </c>
      <c r="G46" s="230" t="s">
        <v>24</v>
      </c>
      <c r="H46" s="230" t="s">
        <v>1019</v>
      </c>
      <c r="I46" s="230" t="s">
        <v>1022</v>
      </c>
    </row>
    <row r="47" spans="1:9" ht="26">
      <c r="A47" s="226">
        <f t="shared" si="0"/>
        <v>41</v>
      </c>
      <c r="B47" s="229" t="s">
        <v>1093</v>
      </c>
      <c r="C47" s="231" t="s">
        <v>1094</v>
      </c>
      <c r="D47" s="230" t="s">
        <v>114</v>
      </c>
      <c r="E47" s="231">
        <v>1500</v>
      </c>
      <c r="F47" s="230" t="s">
        <v>1024</v>
      </c>
      <c r="G47" s="230" t="s">
        <v>24</v>
      </c>
      <c r="H47" s="229" t="s">
        <v>920</v>
      </c>
      <c r="I47" s="230"/>
    </row>
    <row r="48" spans="1:9" ht="26">
      <c r="A48" s="226">
        <f t="shared" si="0"/>
        <v>42</v>
      </c>
      <c r="B48" s="229" t="s">
        <v>1095</v>
      </c>
      <c r="C48" s="231" t="s">
        <v>30</v>
      </c>
      <c r="D48" s="230" t="s">
        <v>114</v>
      </c>
      <c r="E48" s="231">
        <v>12000</v>
      </c>
      <c r="F48" s="230" t="s">
        <v>1017</v>
      </c>
      <c r="G48" s="230" t="s">
        <v>24</v>
      </c>
      <c r="H48" s="229" t="s">
        <v>920</v>
      </c>
      <c r="I48" s="230"/>
    </row>
    <row r="49" spans="1:9" ht="26">
      <c r="A49" s="226">
        <f t="shared" si="0"/>
        <v>43</v>
      </c>
      <c r="B49" s="230" t="s">
        <v>1096</v>
      </c>
      <c r="C49" s="165" t="s">
        <v>1097</v>
      </c>
      <c r="D49" s="230" t="s">
        <v>114</v>
      </c>
      <c r="E49" s="165">
        <v>1800</v>
      </c>
      <c r="F49" s="230" t="s">
        <v>1024</v>
      </c>
      <c r="G49" s="230" t="s">
        <v>66</v>
      </c>
      <c r="H49" s="230" t="s">
        <v>920</v>
      </c>
      <c r="I49" s="165"/>
    </row>
    <row r="50" spans="1:9" ht="26">
      <c r="A50" s="226">
        <f t="shared" si="0"/>
        <v>44</v>
      </c>
      <c r="B50" s="229" t="s">
        <v>1098</v>
      </c>
      <c r="C50" s="231" t="s">
        <v>1099</v>
      </c>
      <c r="D50" s="230" t="s">
        <v>1083</v>
      </c>
      <c r="E50" s="231">
        <v>3000</v>
      </c>
      <c r="F50" s="230" t="s">
        <v>1024</v>
      </c>
      <c r="G50" s="230" t="s">
        <v>1030</v>
      </c>
      <c r="H50" s="229" t="s">
        <v>45</v>
      </c>
      <c r="I50" s="230" t="s">
        <v>1048</v>
      </c>
    </row>
    <row r="51" spans="1:9" ht="26">
      <c r="A51" s="226">
        <f t="shared" si="0"/>
        <v>45</v>
      </c>
      <c r="B51" s="229" t="s">
        <v>1100</v>
      </c>
      <c r="C51" s="165" t="s">
        <v>1101</v>
      </c>
      <c r="D51" s="230" t="s">
        <v>114</v>
      </c>
      <c r="E51" s="231">
        <v>5000</v>
      </c>
      <c r="F51" s="230" t="s">
        <v>1017</v>
      </c>
      <c r="G51" s="230" t="s">
        <v>24</v>
      </c>
      <c r="H51" s="229" t="s">
        <v>920</v>
      </c>
      <c r="I51" s="165"/>
    </row>
    <row r="52" spans="1:9" ht="26">
      <c r="A52" s="226">
        <f t="shared" si="0"/>
        <v>46</v>
      </c>
      <c r="B52" s="229" t="s">
        <v>1102</v>
      </c>
      <c r="C52" s="165" t="s">
        <v>1103</v>
      </c>
      <c r="D52" s="230" t="s">
        <v>114</v>
      </c>
      <c r="E52" s="231">
        <v>1000</v>
      </c>
      <c r="F52" s="230" t="s">
        <v>1017</v>
      </c>
      <c r="G52" s="230" t="s">
        <v>24</v>
      </c>
      <c r="H52" s="229" t="s">
        <v>920</v>
      </c>
      <c r="I52" s="165"/>
    </row>
    <row r="53" spans="1:9" ht="26">
      <c r="A53" s="226">
        <f t="shared" si="0"/>
        <v>47</v>
      </c>
      <c r="B53" s="229" t="s">
        <v>1104</v>
      </c>
      <c r="C53" s="165" t="s">
        <v>38</v>
      </c>
      <c r="D53" s="230" t="s">
        <v>114</v>
      </c>
      <c r="E53" s="231">
        <v>2000</v>
      </c>
      <c r="F53" s="230" t="s">
        <v>1017</v>
      </c>
      <c r="G53" s="230" t="s">
        <v>24</v>
      </c>
      <c r="H53" s="229" t="s">
        <v>1019</v>
      </c>
      <c r="I53" s="165"/>
    </row>
    <row r="54" spans="1:9" ht="26">
      <c r="A54" s="226">
        <f t="shared" si="0"/>
        <v>48</v>
      </c>
      <c r="B54" s="229" t="s">
        <v>1105</v>
      </c>
      <c r="C54" s="231" t="s">
        <v>1106</v>
      </c>
      <c r="D54" s="230" t="s">
        <v>1046</v>
      </c>
      <c r="E54" s="231">
        <v>1500</v>
      </c>
      <c r="F54" s="230" t="s">
        <v>1024</v>
      </c>
      <c r="G54" s="230" t="s">
        <v>1107</v>
      </c>
      <c r="H54" s="229" t="s">
        <v>1065</v>
      </c>
      <c r="I54" s="230" t="s">
        <v>1048</v>
      </c>
    </row>
    <row r="55" spans="1:9" ht="26">
      <c r="A55" s="226">
        <f t="shared" si="0"/>
        <v>49</v>
      </c>
      <c r="B55" s="232" t="s">
        <v>1108</v>
      </c>
      <c r="C55" s="165" t="s">
        <v>490</v>
      </c>
      <c r="D55" s="230" t="s">
        <v>1046</v>
      </c>
      <c r="E55" s="165">
        <v>15000</v>
      </c>
      <c r="F55" s="230" t="s">
        <v>1024</v>
      </c>
      <c r="G55" s="230" t="s">
        <v>24</v>
      </c>
      <c r="H55" s="165" t="s">
        <v>1065</v>
      </c>
      <c r="I55" s="230" t="s">
        <v>1048</v>
      </c>
    </row>
    <row r="56" spans="1:9" ht="26">
      <c r="A56" s="226">
        <f t="shared" si="0"/>
        <v>50</v>
      </c>
      <c r="B56" s="230" t="s">
        <v>1109</v>
      </c>
      <c r="C56" s="165" t="s">
        <v>1110</v>
      </c>
      <c r="D56" s="230" t="s">
        <v>114</v>
      </c>
      <c r="E56" s="165">
        <v>1000</v>
      </c>
      <c r="F56" s="230" t="s">
        <v>1024</v>
      </c>
      <c r="G56" s="230" t="s">
        <v>24</v>
      </c>
      <c r="H56" s="165" t="s">
        <v>1019</v>
      </c>
      <c r="I56" s="230" t="s">
        <v>1048</v>
      </c>
    </row>
    <row r="57" spans="1:9">
      <c r="A57" s="226">
        <f t="shared" si="0"/>
        <v>51</v>
      </c>
      <c r="B57" s="232" t="s">
        <v>1111</v>
      </c>
      <c r="C57" s="232" t="s">
        <v>1112</v>
      </c>
      <c r="D57" s="230" t="s">
        <v>1046</v>
      </c>
      <c r="E57" s="231">
        <v>2000</v>
      </c>
      <c r="F57" s="230" t="s">
        <v>1113</v>
      </c>
      <c r="G57" s="230" t="s">
        <v>1107</v>
      </c>
      <c r="H57" s="165" t="s">
        <v>1065</v>
      </c>
      <c r="I57" s="231"/>
    </row>
    <row r="58" spans="1:9">
      <c r="A58" s="226">
        <f t="shared" si="0"/>
        <v>52</v>
      </c>
      <c r="B58" s="232" t="s">
        <v>1114</v>
      </c>
      <c r="C58" s="232" t="s">
        <v>1115</v>
      </c>
      <c r="D58" s="230" t="s">
        <v>1046</v>
      </c>
      <c r="E58" s="165">
        <v>7000</v>
      </c>
      <c r="F58" s="230" t="s">
        <v>1113</v>
      </c>
      <c r="G58" s="230" t="s">
        <v>74</v>
      </c>
      <c r="H58" s="165" t="s">
        <v>1065</v>
      </c>
      <c r="I58" s="231"/>
    </row>
    <row r="59" spans="1:9" ht="26">
      <c r="A59" s="226">
        <f t="shared" si="0"/>
        <v>53</v>
      </c>
      <c r="B59" s="230" t="s">
        <v>1116</v>
      </c>
      <c r="C59" s="165" t="s">
        <v>307</v>
      </c>
      <c r="D59" s="230" t="s">
        <v>1046</v>
      </c>
      <c r="E59" s="165">
        <v>5000</v>
      </c>
      <c r="F59" s="230" t="s">
        <v>1024</v>
      </c>
      <c r="G59" s="230" t="s">
        <v>1107</v>
      </c>
      <c r="H59" s="230" t="s">
        <v>1117</v>
      </c>
      <c r="I59" s="165" t="s">
        <v>1022</v>
      </c>
    </row>
    <row r="60" spans="1:9" ht="26">
      <c r="A60" s="226">
        <f t="shared" si="0"/>
        <v>54</v>
      </c>
      <c r="B60" s="229" t="s">
        <v>1118</v>
      </c>
      <c r="C60" s="229" t="s">
        <v>1119</v>
      </c>
      <c r="D60" s="230" t="s">
        <v>114</v>
      </c>
      <c r="E60" s="231">
        <v>5000</v>
      </c>
      <c r="F60" s="230" t="s">
        <v>1017</v>
      </c>
      <c r="G60" s="230" t="s">
        <v>24</v>
      </c>
      <c r="H60" s="165" t="s">
        <v>1019</v>
      </c>
      <c r="I60" s="231"/>
    </row>
    <row r="61" spans="1:9" ht="26">
      <c r="A61" s="226">
        <f t="shared" si="0"/>
        <v>55</v>
      </c>
      <c r="B61" s="229" t="s">
        <v>1120</v>
      </c>
      <c r="C61" s="165" t="s">
        <v>1121</v>
      </c>
      <c r="D61" s="230" t="s">
        <v>1046</v>
      </c>
      <c r="E61" s="231">
        <v>1000</v>
      </c>
      <c r="F61" s="230" t="s">
        <v>1017</v>
      </c>
      <c r="G61" s="230" t="s">
        <v>66</v>
      </c>
      <c r="H61" s="229" t="s">
        <v>1117</v>
      </c>
      <c r="I61" s="165"/>
    </row>
    <row r="62" spans="1:9" ht="39">
      <c r="A62" s="226">
        <f t="shared" si="0"/>
        <v>56</v>
      </c>
      <c r="B62" s="230" t="s">
        <v>1122</v>
      </c>
      <c r="C62" s="165" t="s">
        <v>1123</v>
      </c>
      <c r="D62" s="230" t="s">
        <v>1046</v>
      </c>
      <c r="E62" s="231">
        <v>10000</v>
      </c>
      <c r="F62" s="230" t="s">
        <v>1024</v>
      </c>
      <c r="G62" s="230" t="s">
        <v>66</v>
      </c>
      <c r="H62" s="229" t="s">
        <v>1117</v>
      </c>
      <c r="I62" s="165" t="s">
        <v>1048</v>
      </c>
    </row>
    <row r="63" spans="1:9" ht="26">
      <c r="A63" s="226">
        <f t="shared" si="0"/>
        <v>57</v>
      </c>
      <c r="B63" s="230" t="s">
        <v>1124</v>
      </c>
      <c r="C63" s="165" t="s">
        <v>388</v>
      </c>
      <c r="D63" s="230" t="s">
        <v>114</v>
      </c>
      <c r="E63" s="165">
        <v>5000</v>
      </c>
      <c r="F63" s="230" t="s">
        <v>1017</v>
      </c>
      <c r="G63" s="230" t="s">
        <v>24</v>
      </c>
      <c r="H63" s="230" t="s">
        <v>1125</v>
      </c>
      <c r="I63" s="165"/>
    </row>
    <row r="64" spans="1:9" ht="26">
      <c r="A64" s="226">
        <f t="shared" si="0"/>
        <v>58</v>
      </c>
      <c r="B64" s="230" t="s">
        <v>1126</v>
      </c>
      <c r="C64" s="165" t="s">
        <v>194</v>
      </c>
      <c r="D64" s="230" t="s">
        <v>114</v>
      </c>
      <c r="E64" s="165">
        <v>5000</v>
      </c>
      <c r="F64" s="230" t="s">
        <v>1024</v>
      </c>
      <c r="G64" s="230" t="s">
        <v>24</v>
      </c>
      <c r="H64" s="165" t="s">
        <v>1127</v>
      </c>
      <c r="I64" s="165" t="s">
        <v>1022</v>
      </c>
    </row>
    <row r="65" spans="1:9" ht="26">
      <c r="A65" s="226">
        <f t="shared" si="0"/>
        <v>59</v>
      </c>
      <c r="B65" s="230" t="s">
        <v>1128</v>
      </c>
      <c r="C65" s="165" t="s">
        <v>1129</v>
      </c>
      <c r="D65" s="230" t="s">
        <v>114</v>
      </c>
      <c r="E65" s="165">
        <v>1500</v>
      </c>
      <c r="F65" s="230" t="s">
        <v>1024</v>
      </c>
      <c r="G65" s="230" t="s">
        <v>24</v>
      </c>
      <c r="H65" s="165" t="s">
        <v>1019</v>
      </c>
      <c r="I65" s="165" t="s">
        <v>1022</v>
      </c>
    </row>
    <row r="66" spans="1:9" ht="26">
      <c r="A66" s="226">
        <f t="shared" si="0"/>
        <v>60</v>
      </c>
      <c r="B66" s="230" t="s">
        <v>1130</v>
      </c>
      <c r="C66" s="165" t="s">
        <v>807</v>
      </c>
      <c r="D66" s="230" t="s">
        <v>1046</v>
      </c>
      <c r="E66" s="165">
        <v>1500</v>
      </c>
      <c r="F66" s="230" t="s">
        <v>1024</v>
      </c>
      <c r="G66" s="165" t="s">
        <v>1030</v>
      </c>
      <c r="H66" s="165" t="s">
        <v>1065</v>
      </c>
      <c r="I66" s="165" t="s">
        <v>1022</v>
      </c>
    </row>
    <row r="67" spans="1:9" ht="26">
      <c r="A67" s="226">
        <f t="shared" si="0"/>
        <v>61</v>
      </c>
      <c r="B67" s="230" t="s">
        <v>1131</v>
      </c>
      <c r="C67" s="165" t="s">
        <v>158</v>
      </c>
      <c r="D67" s="230" t="s">
        <v>1046</v>
      </c>
      <c r="E67" s="165">
        <v>2000</v>
      </c>
      <c r="F67" s="230" t="s">
        <v>1024</v>
      </c>
      <c r="G67" s="165" t="s">
        <v>1030</v>
      </c>
      <c r="H67" s="165" t="s">
        <v>1132</v>
      </c>
      <c r="I67" s="165" t="s">
        <v>1022</v>
      </c>
    </row>
    <row r="68" spans="1:9" ht="26">
      <c r="A68" s="226">
        <f t="shared" si="0"/>
        <v>62</v>
      </c>
      <c r="B68" s="230" t="s">
        <v>252</v>
      </c>
      <c r="C68" s="165" t="s">
        <v>251</v>
      </c>
      <c r="D68" s="230" t="s">
        <v>1046</v>
      </c>
      <c r="E68" s="165">
        <v>1000</v>
      </c>
      <c r="F68" s="230" t="s">
        <v>1024</v>
      </c>
      <c r="G68" s="165" t="s">
        <v>1107</v>
      </c>
      <c r="H68" s="165" t="s">
        <v>1019</v>
      </c>
      <c r="I68" s="165" t="s">
        <v>1022</v>
      </c>
    </row>
    <row r="69" spans="1:9" ht="26">
      <c r="A69" s="226">
        <f t="shared" si="0"/>
        <v>63</v>
      </c>
      <c r="B69" s="230" t="s">
        <v>1133</v>
      </c>
      <c r="C69" s="165" t="s">
        <v>1134</v>
      </c>
      <c r="D69" s="230" t="s">
        <v>114</v>
      </c>
      <c r="E69" s="165">
        <v>3000</v>
      </c>
      <c r="F69" s="230" t="s">
        <v>1017</v>
      </c>
      <c r="G69" s="230" t="s">
        <v>24</v>
      </c>
      <c r="H69" s="165" t="s">
        <v>1019</v>
      </c>
      <c r="I69" s="165"/>
    </row>
    <row r="70" spans="1:9" ht="26">
      <c r="A70" s="226">
        <f t="shared" si="0"/>
        <v>64</v>
      </c>
      <c r="B70" s="230" t="s">
        <v>1135</v>
      </c>
      <c r="C70" s="165" t="s">
        <v>1136</v>
      </c>
      <c r="D70" s="230" t="s">
        <v>114</v>
      </c>
      <c r="E70" s="165">
        <v>1500</v>
      </c>
      <c r="F70" s="230" t="s">
        <v>1017</v>
      </c>
      <c r="G70" s="230" t="s">
        <v>24</v>
      </c>
      <c r="H70" s="165" t="s">
        <v>1019</v>
      </c>
      <c r="I70" s="165"/>
    </row>
    <row r="71" spans="1:9" ht="26">
      <c r="A71" s="226">
        <f t="shared" si="0"/>
        <v>65</v>
      </c>
      <c r="B71" s="230" t="s">
        <v>1137</v>
      </c>
      <c r="C71" s="165" t="s">
        <v>1138</v>
      </c>
      <c r="D71" s="230" t="s">
        <v>1046</v>
      </c>
      <c r="E71" s="165">
        <v>2000</v>
      </c>
      <c r="F71" s="230" t="s">
        <v>1024</v>
      </c>
      <c r="G71" s="165" t="s">
        <v>66</v>
      </c>
      <c r="H71" s="165" t="s">
        <v>1132</v>
      </c>
      <c r="I71" s="165" t="s">
        <v>1022</v>
      </c>
    </row>
    <row r="72" spans="1:9" ht="26">
      <c r="A72" s="226">
        <f t="shared" ref="A72:A135" si="1">ROW(A66)</f>
        <v>66</v>
      </c>
      <c r="B72" s="230" t="s">
        <v>1139</v>
      </c>
      <c r="C72" s="165" t="s">
        <v>1140</v>
      </c>
      <c r="D72" s="230" t="s">
        <v>1046</v>
      </c>
      <c r="E72" s="165">
        <v>14900</v>
      </c>
      <c r="F72" s="230" t="s">
        <v>1024</v>
      </c>
      <c r="G72" s="165" t="s">
        <v>74</v>
      </c>
      <c r="H72" s="165" t="s">
        <v>920</v>
      </c>
      <c r="I72" s="165" t="s">
        <v>1048</v>
      </c>
    </row>
    <row r="73" spans="1:9" ht="26">
      <c r="A73" s="226">
        <f t="shared" si="1"/>
        <v>67</v>
      </c>
      <c r="B73" s="230" t="s">
        <v>1141</v>
      </c>
      <c r="C73" s="165" t="s">
        <v>264</v>
      </c>
      <c r="D73" s="230" t="s">
        <v>114</v>
      </c>
      <c r="E73" s="165">
        <v>3000</v>
      </c>
      <c r="F73" s="230" t="s">
        <v>1017</v>
      </c>
      <c r="G73" s="230" t="s">
        <v>24</v>
      </c>
      <c r="H73" s="165" t="s">
        <v>1132</v>
      </c>
      <c r="I73" s="165"/>
    </row>
    <row r="74" spans="1:9" ht="26">
      <c r="A74" s="226">
        <f t="shared" si="1"/>
        <v>68</v>
      </c>
      <c r="B74" s="230" t="s">
        <v>86</v>
      </c>
      <c r="C74" s="165" t="s">
        <v>294</v>
      </c>
      <c r="D74" s="230" t="s">
        <v>114</v>
      </c>
      <c r="E74" s="165">
        <v>14900</v>
      </c>
      <c r="F74" s="230" t="s">
        <v>1024</v>
      </c>
      <c r="G74" s="230" t="s">
        <v>24</v>
      </c>
      <c r="H74" s="165" t="s">
        <v>1132</v>
      </c>
      <c r="I74" s="165" t="s">
        <v>1022</v>
      </c>
    </row>
    <row r="75" spans="1:9" ht="26">
      <c r="A75" s="226">
        <f t="shared" si="1"/>
        <v>69</v>
      </c>
      <c r="B75" s="230" t="s">
        <v>1142</v>
      </c>
      <c r="C75" s="165" t="s">
        <v>1143</v>
      </c>
      <c r="D75" s="230" t="s">
        <v>114</v>
      </c>
      <c r="E75" s="165">
        <v>2000</v>
      </c>
      <c r="F75" s="230" t="s">
        <v>1024</v>
      </c>
      <c r="G75" s="230" t="s">
        <v>24</v>
      </c>
      <c r="H75" s="165" t="s">
        <v>1132</v>
      </c>
      <c r="I75" s="165"/>
    </row>
    <row r="76" spans="1:9" ht="26">
      <c r="A76" s="226">
        <f t="shared" si="1"/>
        <v>70</v>
      </c>
      <c r="B76" s="230" t="s">
        <v>1144</v>
      </c>
      <c r="C76" s="165" t="s">
        <v>1145</v>
      </c>
      <c r="D76" s="230" t="s">
        <v>114</v>
      </c>
      <c r="E76" s="165">
        <v>14900</v>
      </c>
      <c r="F76" s="230" t="s">
        <v>1024</v>
      </c>
      <c r="G76" s="230" t="s">
        <v>24</v>
      </c>
      <c r="H76" s="165" t="s">
        <v>920</v>
      </c>
      <c r="I76" s="165" t="s">
        <v>1022</v>
      </c>
    </row>
    <row r="77" spans="1:9" ht="26">
      <c r="A77" s="226">
        <f t="shared" si="1"/>
        <v>71</v>
      </c>
      <c r="B77" s="230" t="s">
        <v>1146</v>
      </c>
      <c r="C77" s="165" t="s">
        <v>1147</v>
      </c>
      <c r="D77" s="165" t="s">
        <v>1046</v>
      </c>
      <c r="E77" s="165">
        <v>6000</v>
      </c>
      <c r="F77" s="230" t="s">
        <v>1024</v>
      </c>
      <c r="G77" s="165" t="s">
        <v>66</v>
      </c>
      <c r="H77" s="165" t="s">
        <v>726</v>
      </c>
      <c r="I77" s="165" t="s">
        <v>1048</v>
      </c>
    </row>
    <row r="78" spans="1:9" ht="26">
      <c r="A78" s="226">
        <f t="shared" si="1"/>
        <v>72</v>
      </c>
      <c r="B78" s="230" t="s">
        <v>1148</v>
      </c>
      <c r="C78" s="165" t="s">
        <v>1149</v>
      </c>
      <c r="D78" s="165" t="s">
        <v>737</v>
      </c>
      <c r="E78" s="165">
        <v>4000</v>
      </c>
      <c r="F78" s="230" t="s">
        <v>1024</v>
      </c>
      <c r="G78" s="165" t="s">
        <v>66</v>
      </c>
      <c r="H78" s="165" t="s">
        <v>1019</v>
      </c>
      <c r="I78" s="165" t="s">
        <v>1048</v>
      </c>
    </row>
    <row r="79" spans="1:9" ht="26">
      <c r="A79" s="226">
        <f t="shared" si="1"/>
        <v>73</v>
      </c>
      <c r="B79" s="230" t="s">
        <v>1150</v>
      </c>
      <c r="C79" s="165" t="s">
        <v>1151</v>
      </c>
      <c r="D79" s="230" t="s">
        <v>114</v>
      </c>
      <c r="E79" s="165">
        <v>1000</v>
      </c>
      <c r="F79" s="230" t="s">
        <v>1017</v>
      </c>
      <c r="G79" s="165" t="s">
        <v>74</v>
      </c>
      <c r="H79" s="165" t="s">
        <v>1019</v>
      </c>
      <c r="I79" s="165"/>
    </row>
    <row r="80" spans="1:9" ht="26">
      <c r="A80" s="226">
        <f t="shared" si="1"/>
        <v>74</v>
      </c>
      <c r="B80" s="230" t="s">
        <v>1152</v>
      </c>
      <c r="C80" s="165" t="s">
        <v>1151</v>
      </c>
      <c r="D80" s="230" t="s">
        <v>114</v>
      </c>
      <c r="E80" s="165">
        <v>1000</v>
      </c>
      <c r="F80" s="230" t="s">
        <v>1017</v>
      </c>
      <c r="G80" s="230" t="s">
        <v>24</v>
      </c>
      <c r="H80" s="165" t="s">
        <v>1019</v>
      </c>
      <c r="I80" s="165"/>
    </row>
    <row r="81" spans="1:9" ht="26">
      <c r="A81" s="226">
        <f>ROW(A76)</f>
        <v>76</v>
      </c>
      <c r="B81" s="230" t="s">
        <v>1153</v>
      </c>
      <c r="C81" s="165" t="s">
        <v>200</v>
      </c>
      <c r="D81" s="165" t="s">
        <v>1046</v>
      </c>
      <c r="E81" s="165">
        <v>400</v>
      </c>
      <c r="F81" s="230" t="s">
        <v>1024</v>
      </c>
      <c r="G81" s="165" t="s">
        <v>1030</v>
      </c>
      <c r="H81" s="165" t="s">
        <v>1132</v>
      </c>
      <c r="I81" s="165" t="s">
        <v>1022</v>
      </c>
    </row>
    <row r="82" spans="1:9" ht="26">
      <c r="A82" s="226">
        <f>ROW(A77)</f>
        <v>77</v>
      </c>
      <c r="B82" s="230" t="s">
        <v>1154</v>
      </c>
      <c r="C82" s="165" t="s">
        <v>754</v>
      </c>
      <c r="D82" s="165" t="s">
        <v>1155</v>
      </c>
      <c r="E82" s="165">
        <v>14900</v>
      </c>
      <c r="F82" s="230" t="s">
        <v>1024</v>
      </c>
      <c r="G82" s="230" t="s">
        <v>24</v>
      </c>
      <c r="H82" s="165" t="s">
        <v>783</v>
      </c>
      <c r="I82" s="165" t="s">
        <v>1048</v>
      </c>
    </row>
    <row r="83" spans="1:9" ht="26">
      <c r="A83" s="226">
        <f>ROW(A78)</f>
        <v>78</v>
      </c>
      <c r="B83" s="230" t="s">
        <v>1156</v>
      </c>
      <c r="C83" s="165" t="s">
        <v>1157</v>
      </c>
      <c r="D83" s="165" t="s">
        <v>1155</v>
      </c>
      <c r="E83" s="165">
        <v>14900</v>
      </c>
      <c r="F83" s="230" t="s">
        <v>1024</v>
      </c>
      <c r="G83" s="230" t="s">
        <v>24</v>
      </c>
      <c r="H83" s="165" t="s">
        <v>1158</v>
      </c>
      <c r="I83" s="165" t="s">
        <v>1048</v>
      </c>
    </row>
    <row r="84" spans="1:9" ht="26">
      <c r="A84" s="226">
        <f>ROW(A79)</f>
        <v>79</v>
      </c>
      <c r="B84" s="230" t="s">
        <v>1159</v>
      </c>
      <c r="C84" s="165" t="s">
        <v>1160</v>
      </c>
      <c r="D84" s="165" t="s">
        <v>1046</v>
      </c>
      <c r="E84" s="165">
        <v>14900</v>
      </c>
      <c r="F84" s="230" t="s">
        <v>1024</v>
      </c>
      <c r="G84" s="165" t="s">
        <v>66</v>
      </c>
      <c r="H84" s="165" t="s">
        <v>45</v>
      </c>
      <c r="I84" s="165"/>
    </row>
    <row r="85" spans="1:9" ht="26">
      <c r="A85" s="226">
        <f>ROW(A80)</f>
        <v>80</v>
      </c>
      <c r="B85" s="230" t="s">
        <v>1161</v>
      </c>
      <c r="C85" s="165" t="s">
        <v>933</v>
      </c>
      <c r="D85" s="165" t="s">
        <v>1046</v>
      </c>
      <c r="E85" s="165">
        <v>6000</v>
      </c>
      <c r="F85" s="230" t="s">
        <v>1024</v>
      </c>
      <c r="G85" s="165" t="s">
        <v>66</v>
      </c>
      <c r="H85" s="165" t="s">
        <v>45</v>
      </c>
      <c r="I85" s="165" t="s">
        <v>1048</v>
      </c>
    </row>
    <row r="86" spans="1:9" ht="26">
      <c r="A86" s="226" t="e">
        <f>ROW(#REF!)</f>
        <v>#REF!</v>
      </c>
      <c r="B86" s="230" t="s">
        <v>1162</v>
      </c>
      <c r="C86" s="165" t="s">
        <v>1163</v>
      </c>
      <c r="D86" s="230" t="s">
        <v>114</v>
      </c>
      <c r="E86" s="165">
        <v>1500</v>
      </c>
      <c r="F86" s="230" t="s">
        <v>1017</v>
      </c>
      <c r="G86" s="230" t="s">
        <v>24</v>
      </c>
      <c r="H86" s="165" t="s">
        <v>871</v>
      </c>
      <c r="I86" s="165"/>
    </row>
    <row r="87" spans="1:9" ht="26">
      <c r="A87" s="226">
        <f t="shared" si="1"/>
        <v>81</v>
      </c>
      <c r="B87" s="230" t="s">
        <v>1164</v>
      </c>
      <c r="C87" s="165" t="s">
        <v>1165</v>
      </c>
      <c r="D87" s="165" t="s">
        <v>1046</v>
      </c>
      <c r="E87" s="165">
        <v>14900</v>
      </c>
      <c r="F87" s="230" t="s">
        <v>1024</v>
      </c>
      <c r="G87" s="165" t="s">
        <v>66</v>
      </c>
      <c r="H87" s="165" t="s">
        <v>1158</v>
      </c>
      <c r="I87" s="165" t="s">
        <v>1022</v>
      </c>
    </row>
    <row r="88" spans="1:9" ht="26">
      <c r="A88" s="226">
        <f t="shared" si="1"/>
        <v>82</v>
      </c>
      <c r="B88" s="230" t="s">
        <v>1166</v>
      </c>
      <c r="C88" s="165" t="s">
        <v>1167</v>
      </c>
      <c r="D88" s="230" t="s">
        <v>114</v>
      </c>
      <c r="E88" s="165">
        <v>1200</v>
      </c>
      <c r="F88" s="230" t="s">
        <v>1017</v>
      </c>
      <c r="G88" s="230" t="s">
        <v>24</v>
      </c>
      <c r="H88" s="165" t="s">
        <v>920</v>
      </c>
      <c r="I88" s="165"/>
    </row>
    <row r="89" spans="1:9" ht="26">
      <c r="A89" s="226">
        <f t="shared" si="1"/>
        <v>83</v>
      </c>
      <c r="B89" s="230" t="s">
        <v>1168</v>
      </c>
      <c r="C89" s="165" t="s">
        <v>1169</v>
      </c>
      <c r="D89" s="230" t="s">
        <v>114</v>
      </c>
      <c r="E89" s="165">
        <v>1000</v>
      </c>
      <c r="F89" s="230" t="s">
        <v>1024</v>
      </c>
      <c r="G89" s="230" t="s">
        <v>24</v>
      </c>
      <c r="H89" s="165" t="s">
        <v>871</v>
      </c>
      <c r="I89" s="165" t="s">
        <v>1022</v>
      </c>
    </row>
    <row r="90" spans="1:9" ht="26">
      <c r="A90" s="226">
        <f t="shared" si="1"/>
        <v>84</v>
      </c>
      <c r="B90" s="230" t="s">
        <v>1170</v>
      </c>
      <c r="C90" s="165" t="s">
        <v>1171</v>
      </c>
      <c r="D90" s="230" t="s">
        <v>114</v>
      </c>
      <c r="E90" s="165">
        <v>1000</v>
      </c>
      <c r="F90" s="230" t="s">
        <v>1024</v>
      </c>
      <c r="G90" s="230" t="s">
        <v>24</v>
      </c>
      <c r="H90" s="165" t="s">
        <v>871</v>
      </c>
      <c r="I90" s="165" t="s">
        <v>1022</v>
      </c>
    </row>
    <row r="91" spans="1:9" ht="26">
      <c r="A91" s="226">
        <f t="shared" si="1"/>
        <v>85</v>
      </c>
      <c r="B91" s="230" t="s">
        <v>1172</v>
      </c>
      <c r="C91" s="165" t="s">
        <v>209</v>
      </c>
      <c r="D91" s="230" t="s">
        <v>114</v>
      </c>
      <c r="E91" s="165">
        <v>1000</v>
      </c>
      <c r="F91" s="230" t="s">
        <v>1017</v>
      </c>
      <c r="G91" s="230" t="s">
        <v>24</v>
      </c>
      <c r="H91" s="165" t="s">
        <v>871</v>
      </c>
      <c r="I91" s="165"/>
    </row>
    <row r="92" spans="1:9" ht="26">
      <c r="A92" s="226">
        <f t="shared" si="1"/>
        <v>86</v>
      </c>
      <c r="B92" s="230" t="s">
        <v>1173</v>
      </c>
      <c r="C92" s="165" t="s">
        <v>316</v>
      </c>
      <c r="D92" s="230" t="s">
        <v>1046</v>
      </c>
      <c r="E92" s="165">
        <v>2000</v>
      </c>
      <c r="F92" s="230" t="s">
        <v>1024</v>
      </c>
      <c r="G92" s="165" t="s">
        <v>1062</v>
      </c>
      <c r="H92" s="165" t="s">
        <v>726</v>
      </c>
      <c r="I92" s="165" t="s">
        <v>1048</v>
      </c>
    </row>
    <row r="93" spans="1:9" ht="26">
      <c r="A93" s="226">
        <f t="shared" si="1"/>
        <v>87</v>
      </c>
      <c r="B93" s="230" t="s">
        <v>1174</v>
      </c>
      <c r="C93" s="165" t="s">
        <v>1175</v>
      </c>
      <c r="D93" s="230" t="s">
        <v>114</v>
      </c>
      <c r="E93" s="165">
        <v>3000</v>
      </c>
      <c r="F93" s="230" t="s">
        <v>1024</v>
      </c>
      <c r="G93" s="230" t="s">
        <v>24</v>
      </c>
      <c r="H93" s="165" t="s">
        <v>783</v>
      </c>
      <c r="I93" s="165" t="s">
        <v>1022</v>
      </c>
    </row>
    <row r="94" spans="1:9" ht="26">
      <c r="A94" s="226">
        <f t="shared" si="1"/>
        <v>88</v>
      </c>
      <c r="B94" s="230" t="s">
        <v>1176</v>
      </c>
      <c r="C94" s="165" t="s">
        <v>150</v>
      </c>
      <c r="D94" s="230" t="s">
        <v>114</v>
      </c>
      <c r="E94" s="165">
        <v>5000</v>
      </c>
      <c r="F94" s="230" t="s">
        <v>1024</v>
      </c>
      <c r="G94" s="230" t="s">
        <v>24</v>
      </c>
      <c r="H94" s="165" t="s">
        <v>783</v>
      </c>
      <c r="I94" s="165"/>
    </row>
    <row r="95" spans="1:9" ht="26">
      <c r="A95" s="226">
        <f t="shared" si="1"/>
        <v>89</v>
      </c>
      <c r="B95" s="230" t="s">
        <v>1177</v>
      </c>
      <c r="C95" s="165" t="s">
        <v>1178</v>
      </c>
      <c r="D95" s="230" t="s">
        <v>1046</v>
      </c>
      <c r="E95" s="165">
        <v>15000</v>
      </c>
      <c r="F95" s="230" t="s">
        <v>1179</v>
      </c>
      <c r="G95" s="230" t="s">
        <v>66</v>
      </c>
      <c r="H95" s="230" t="s">
        <v>1065</v>
      </c>
      <c r="I95" s="165" t="s">
        <v>1180</v>
      </c>
    </row>
    <row r="96" spans="1:9" ht="26">
      <c r="A96" s="226">
        <f t="shared" si="1"/>
        <v>90</v>
      </c>
      <c r="B96" s="230" t="s">
        <v>1181</v>
      </c>
      <c r="C96" s="165" t="s">
        <v>1182</v>
      </c>
      <c r="D96" s="230" t="s">
        <v>114</v>
      </c>
      <c r="E96" s="165">
        <v>1500</v>
      </c>
      <c r="F96" s="230" t="s">
        <v>1024</v>
      </c>
      <c r="G96" s="230" t="s">
        <v>24</v>
      </c>
      <c r="H96" s="165" t="s">
        <v>871</v>
      </c>
      <c r="I96" s="165" t="s">
        <v>1022</v>
      </c>
    </row>
    <row r="97" spans="1:9" ht="26">
      <c r="A97" s="226">
        <f t="shared" si="1"/>
        <v>91</v>
      </c>
      <c r="B97" s="230" t="s">
        <v>1183</v>
      </c>
      <c r="C97" s="165" t="s">
        <v>978</v>
      </c>
      <c r="D97" s="230" t="s">
        <v>1046</v>
      </c>
      <c r="E97" s="165">
        <v>14990</v>
      </c>
      <c r="F97" s="230" t="s">
        <v>1024</v>
      </c>
      <c r="G97" s="230" t="s">
        <v>66</v>
      </c>
      <c r="H97" s="230" t="s">
        <v>1065</v>
      </c>
      <c r="I97" s="165" t="s">
        <v>1048</v>
      </c>
    </row>
    <row r="98" spans="1:9" ht="26">
      <c r="A98" s="226">
        <f t="shared" si="1"/>
        <v>92</v>
      </c>
      <c r="B98" s="230" t="s">
        <v>1184</v>
      </c>
      <c r="C98" s="165" t="s">
        <v>978</v>
      </c>
      <c r="D98" s="230" t="s">
        <v>1046</v>
      </c>
      <c r="E98" s="165">
        <v>14990</v>
      </c>
      <c r="F98" s="230" t="s">
        <v>1024</v>
      </c>
      <c r="G98" s="230" t="s">
        <v>66</v>
      </c>
      <c r="H98" s="230" t="s">
        <v>1065</v>
      </c>
      <c r="I98" s="165" t="s">
        <v>1048</v>
      </c>
    </row>
    <row r="99" spans="1:9" ht="26">
      <c r="A99" s="226">
        <f t="shared" si="1"/>
        <v>93</v>
      </c>
      <c r="B99" s="230" t="s">
        <v>1185</v>
      </c>
      <c r="C99" s="165" t="s">
        <v>978</v>
      </c>
      <c r="D99" s="230" t="s">
        <v>1046</v>
      </c>
      <c r="E99" s="165">
        <v>14990</v>
      </c>
      <c r="F99" s="230" t="s">
        <v>1024</v>
      </c>
      <c r="G99" s="230" t="s">
        <v>66</v>
      </c>
      <c r="H99" s="230" t="s">
        <v>1065</v>
      </c>
      <c r="I99" s="165" t="s">
        <v>1048</v>
      </c>
    </row>
    <row r="100" spans="1:9" ht="26">
      <c r="A100" s="226">
        <f t="shared" si="1"/>
        <v>94</v>
      </c>
      <c r="B100" s="230" t="s">
        <v>1186</v>
      </c>
      <c r="C100" s="165" t="s">
        <v>978</v>
      </c>
      <c r="D100" s="230" t="s">
        <v>1046</v>
      </c>
      <c r="E100" s="165">
        <v>1200</v>
      </c>
      <c r="F100" s="230" t="s">
        <v>1024</v>
      </c>
      <c r="G100" s="230" t="s">
        <v>66</v>
      </c>
      <c r="H100" s="230" t="s">
        <v>1065</v>
      </c>
      <c r="I100" s="165"/>
    </row>
    <row r="101" spans="1:9" ht="26">
      <c r="A101" s="226">
        <f t="shared" si="1"/>
        <v>95</v>
      </c>
      <c r="B101" s="230" t="s">
        <v>1187</v>
      </c>
      <c r="C101" s="165" t="s">
        <v>1188</v>
      </c>
      <c r="D101" s="230" t="s">
        <v>1046</v>
      </c>
      <c r="E101" s="165">
        <v>500</v>
      </c>
      <c r="F101" s="230" t="s">
        <v>1024</v>
      </c>
      <c r="G101" s="230" t="s">
        <v>66</v>
      </c>
      <c r="H101" s="230" t="s">
        <v>1065</v>
      </c>
      <c r="I101" s="165"/>
    </row>
    <row r="102" spans="1:9" ht="26">
      <c r="A102" s="226">
        <f t="shared" si="1"/>
        <v>96</v>
      </c>
      <c r="B102" s="230" t="s">
        <v>1189</v>
      </c>
      <c r="C102" s="165" t="s">
        <v>893</v>
      </c>
      <c r="D102" s="230" t="s">
        <v>1046</v>
      </c>
      <c r="E102" s="165">
        <v>2500</v>
      </c>
      <c r="F102" s="230" t="s">
        <v>1024</v>
      </c>
      <c r="G102" s="230" t="s">
        <v>66</v>
      </c>
      <c r="H102" s="230" t="s">
        <v>1065</v>
      </c>
      <c r="I102" s="165" t="s">
        <v>1022</v>
      </c>
    </row>
    <row r="103" spans="1:9" ht="26">
      <c r="A103" s="226">
        <f t="shared" si="1"/>
        <v>97</v>
      </c>
      <c r="B103" s="230" t="s">
        <v>1190</v>
      </c>
      <c r="C103" s="230" t="s">
        <v>1191</v>
      </c>
      <c r="D103" s="230" t="s">
        <v>1046</v>
      </c>
      <c r="E103" s="230">
        <v>14900</v>
      </c>
      <c r="F103" s="230" t="s">
        <v>1024</v>
      </c>
      <c r="G103" s="230" t="s">
        <v>66</v>
      </c>
      <c r="H103" s="230" t="s">
        <v>1192</v>
      </c>
      <c r="I103" s="165" t="s">
        <v>1022</v>
      </c>
    </row>
    <row r="104" spans="1:9" ht="26">
      <c r="A104" s="226">
        <f t="shared" si="1"/>
        <v>98</v>
      </c>
      <c r="B104" s="230" t="s">
        <v>1193</v>
      </c>
      <c r="C104" s="165" t="s">
        <v>1194</v>
      </c>
      <c r="D104" s="230" t="s">
        <v>1046</v>
      </c>
      <c r="E104" s="165">
        <v>10000</v>
      </c>
      <c r="F104" s="230" t="s">
        <v>1024</v>
      </c>
      <c r="G104" s="165" t="s">
        <v>1030</v>
      </c>
      <c r="H104" s="165" t="s">
        <v>920</v>
      </c>
      <c r="I104" s="165" t="s">
        <v>1022</v>
      </c>
    </row>
    <row r="105" spans="1:9" ht="26">
      <c r="A105" s="226">
        <f t="shared" si="1"/>
        <v>99</v>
      </c>
      <c r="B105" s="230" t="s">
        <v>1195</v>
      </c>
      <c r="C105" s="165" t="s">
        <v>1191</v>
      </c>
      <c r="D105" s="230" t="s">
        <v>114</v>
      </c>
      <c r="E105" s="165">
        <v>10000</v>
      </c>
      <c r="F105" s="230" t="s">
        <v>1024</v>
      </c>
      <c r="G105" s="165" t="s">
        <v>24</v>
      </c>
      <c r="H105" s="165" t="s">
        <v>920</v>
      </c>
      <c r="I105" s="165" t="s">
        <v>1022</v>
      </c>
    </row>
    <row r="106" spans="1:9" ht="26">
      <c r="A106" s="226">
        <f t="shared" si="1"/>
        <v>100</v>
      </c>
      <c r="B106" s="230" t="s">
        <v>1196</v>
      </c>
      <c r="C106" s="165" t="s">
        <v>1197</v>
      </c>
      <c r="D106" s="230" t="s">
        <v>1046</v>
      </c>
      <c r="E106" s="165">
        <v>14900</v>
      </c>
      <c r="F106" s="230" t="s">
        <v>1024</v>
      </c>
      <c r="G106" s="165" t="s">
        <v>24</v>
      </c>
      <c r="H106" s="165" t="s">
        <v>920</v>
      </c>
      <c r="I106" s="165" t="s">
        <v>1022</v>
      </c>
    </row>
    <row r="107" spans="1:9" ht="39">
      <c r="A107" s="226">
        <f t="shared" si="1"/>
        <v>101</v>
      </c>
      <c r="B107" s="230" t="s">
        <v>1198</v>
      </c>
      <c r="C107" s="165" t="s">
        <v>1199</v>
      </c>
      <c r="D107" s="230" t="s">
        <v>1046</v>
      </c>
      <c r="E107" s="165">
        <v>14900</v>
      </c>
      <c r="F107" s="230" t="s">
        <v>1024</v>
      </c>
      <c r="G107" s="165" t="s">
        <v>24</v>
      </c>
      <c r="H107" s="165" t="s">
        <v>920</v>
      </c>
      <c r="I107" s="165" t="s">
        <v>1022</v>
      </c>
    </row>
    <row r="108" spans="1:9" ht="26">
      <c r="A108" s="226">
        <f t="shared" si="1"/>
        <v>102</v>
      </c>
      <c r="B108" s="230" t="s">
        <v>1200</v>
      </c>
      <c r="C108" s="165" t="s">
        <v>313</v>
      </c>
      <c r="D108" s="230" t="s">
        <v>1046</v>
      </c>
      <c r="E108" s="165">
        <v>8000</v>
      </c>
      <c r="F108" s="230" t="s">
        <v>1024</v>
      </c>
      <c r="G108" s="165" t="s">
        <v>66</v>
      </c>
      <c r="H108" s="165">
        <v>12</v>
      </c>
      <c r="I108" s="165" t="s">
        <v>1048</v>
      </c>
    </row>
    <row r="109" spans="1:9" ht="39">
      <c r="A109" s="226">
        <f t="shared" si="1"/>
        <v>103</v>
      </c>
      <c r="B109" s="230" t="s">
        <v>1201</v>
      </c>
      <c r="C109" s="165" t="s">
        <v>1169</v>
      </c>
      <c r="D109" s="230" t="s">
        <v>114</v>
      </c>
      <c r="E109" s="165">
        <v>600</v>
      </c>
      <c r="F109" s="230" t="s">
        <v>1024</v>
      </c>
      <c r="G109" s="165" t="s">
        <v>66</v>
      </c>
      <c r="H109" s="165" t="s">
        <v>920</v>
      </c>
      <c r="I109" s="165" t="s">
        <v>1022</v>
      </c>
    </row>
    <row r="110" spans="1:9" ht="39">
      <c r="A110" s="226">
        <f t="shared" si="1"/>
        <v>104</v>
      </c>
      <c r="B110" s="230" t="s">
        <v>1202</v>
      </c>
      <c r="C110" s="165" t="s">
        <v>1169</v>
      </c>
      <c r="D110" s="230" t="s">
        <v>114</v>
      </c>
      <c r="E110" s="165">
        <v>600</v>
      </c>
      <c r="F110" s="230" t="s">
        <v>1024</v>
      </c>
      <c r="G110" s="165" t="s">
        <v>1030</v>
      </c>
      <c r="H110" s="165" t="s">
        <v>920</v>
      </c>
      <c r="I110" s="165" t="s">
        <v>1022</v>
      </c>
    </row>
    <row r="111" spans="1:9" ht="26">
      <c r="A111" s="226">
        <f t="shared" si="1"/>
        <v>105</v>
      </c>
      <c r="B111" s="230" t="s">
        <v>1203</v>
      </c>
      <c r="C111" s="165" t="s">
        <v>1204</v>
      </c>
      <c r="D111" s="230" t="s">
        <v>114</v>
      </c>
      <c r="E111" s="165">
        <v>1500</v>
      </c>
      <c r="F111" s="230" t="s">
        <v>1024</v>
      </c>
      <c r="G111" s="165" t="s">
        <v>24</v>
      </c>
      <c r="H111" s="165" t="s">
        <v>920</v>
      </c>
      <c r="I111" s="165" t="s">
        <v>1022</v>
      </c>
    </row>
    <row r="112" spans="1:9" ht="26">
      <c r="A112" s="226">
        <f t="shared" si="1"/>
        <v>106</v>
      </c>
      <c r="B112" s="230" t="s">
        <v>1205</v>
      </c>
      <c r="C112" s="165" t="s">
        <v>1206</v>
      </c>
      <c r="D112" s="230" t="s">
        <v>1046</v>
      </c>
      <c r="E112" s="165">
        <v>1200</v>
      </c>
      <c r="F112" s="230" t="s">
        <v>1024</v>
      </c>
      <c r="G112" s="165" t="s">
        <v>24</v>
      </c>
      <c r="H112" s="165" t="s">
        <v>1065</v>
      </c>
      <c r="I112" s="165"/>
    </row>
    <row r="113" spans="1:9" ht="26">
      <c r="A113" s="226">
        <f t="shared" si="1"/>
        <v>107</v>
      </c>
      <c r="B113" s="230" t="s">
        <v>1207</v>
      </c>
      <c r="C113" s="165" t="s">
        <v>1208</v>
      </c>
      <c r="D113" s="230" t="s">
        <v>1046</v>
      </c>
      <c r="E113" s="165">
        <v>1500</v>
      </c>
      <c r="F113" s="230" t="s">
        <v>1024</v>
      </c>
      <c r="G113" s="165" t="s">
        <v>74</v>
      </c>
      <c r="H113" s="165" t="s">
        <v>1065</v>
      </c>
      <c r="I113" s="165" t="s">
        <v>1048</v>
      </c>
    </row>
    <row r="114" spans="1:9" ht="26">
      <c r="A114" s="226">
        <f t="shared" si="1"/>
        <v>108</v>
      </c>
      <c r="B114" s="230" t="s">
        <v>1209</v>
      </c>
      <c r="C114" s="165" t="s">
        <v>1208</v>
      </c>
      <c r="D114" s="230" t="s">
        <v>1046</v>
      </c>
      <c r="E114" s="165">
        <v>1500</v>
      </c>
      <c r="F114" s="230" t="s">
        <v>1024</v>
      </c>
      <c r="G114" s="165" t="s">
        <v>1210</v>
      </c>
      <c r="H114" s="165" t="s">
        <v>1065</v>
      </c>
      <c r="I114" s="165" t="s">
        <v>1048</v>
      </c>
    </row>
    <row r="115" spans="1:9" ht="26">
      <c r="A115" s="226">
        <f t="shared" si="1"/>
        <v>109</v>
      </c>
      <c r="B115" s="230" t="s">
        <v>1211</v>
      </c>
      <c r="C115" s="165" t="s">
        <v>1212</v>
      </c>
      <c r="D115" s="230" t="s">
        <v>114</v>
      </c>
      <c r="E115" s="165">
        <v>5000</v>
      </c>
      <c r="F115" s="230" t="s">
        <v>1017</v>
      </c>
      <c r="G115" s="165" t="s">
        <v>1213</v>
      </c>
      <c r="H115" s="165" t="s">
        <v>920</v>
      </c>
      <c r="I115" s="165"/>
    </row>
    <row r="116" spans="1:9" ht="26">
      <c r="A116" s="226">
        <f t="shared" si="1"/>
        <v>110</v>
      </c>
      <c r="B116" s="230" t="s">
        <v>1214</v>
      </c>
      <c r="C116" s="165" t="s">
        <v>1191</v>
      </c>
      <c r="D116" s="230" t="s">
        <v>114</v>
      </c>
      <c r="E116" s="165">
        <v>2000</v>
      </c>
      <c r="F116" s="230" t="s">
        <v>1017</v>
      </c>
      <c r="G116" s="165" t="s">
        <v>1213</v>
      </c>
      <c r="H116" s="165" t="s">
        <v>920</v>
      </c>
      <c r="I116" s="165"/>
    </row>
    <row r="117" spans="1:9" ht="26">
      <c r="A117" s="226">
        <f t="shared" si="1"/>
        <v>111</v>
      </c>
      <c r="B117" s="230" t="s">
        <v>1215</v>
      </c>
      <c r="C117" s="165" t="s">
        <v>1216</v>
      </c>
      <c r="D117" s="230" t="s">
        <v>114</v>
      </c>
      <c r="E117" s="165">
        <v>3000</v>
      </c>
      <c r="F117" s="230" t="s">
        <v>1017</v>
      </c>
      <c r="G117" s="165" t="s">
        <v>1213</v>
      </c>
      <c r="H117" s="165" t="s">
        <v>920</v>
      </c>
      <c r="I117" s="165"/>
    </row>
    <row r="118" spans="1:9" ht="26">
      <c r="A118" s="226">
        <f t="shared" si="1"/>
        <v>112</v>
      </c>
      <c r="B118" s="230" t="s">
        <v>1217</v>
      </c>
      <c r="C118" s="165" t="s">
        <v>1136</v>
      </c>
      <c r="D118" s="230" t="s">
        <v>114</v>
      </c>
      <c r="E118" s="165">
        <v>1500</v>
      </c>
      <c r="F118" s="230" t="s">
        <v>1024</v>
      </c>
      <c r="G118" s="165" t="s">
        <v>1213</v>
      </c>
      <c r="H118" s="165" t="s">
        <v>920</v>
      </c>
      <c r="I118" s="165" t="s">
        <v>1022</v>
      </c>
    </row>
    <row r="119" spans="1:9" ht="39">
      <c r="A119" s="226">
        <f t="shared" si="1"/>
        <v>113</v>
      </c>
      <c r="B119" s="230" t="s">
        <v>1218</v>
      </c>
      <c r="C119" s="165" t="s">
        <v>484</v>
      </c>
      <c r="D119" s="230" t="s">
        <v>114</v>
      </c>
      <c r="E119" s="165">
        <v>1000</v>
      </c>
      <c r="F119" s="230" t="s">
        <v>1017</v>
      </c>
      <c r="G119" s="165" t="s">
        <v>1213</v>
      </c>
      <c r="H119" s="165" t="s">
        <v>1019</v>
      </c>
      <c r="I119" s="165"/>
    </row>
    <row r="120" spans="1:9" ht="26">
      <c r="A120" s="226">
        <f t="shared" si="1"/>
        <v>114</v>
      </c>
      <c r="B120" s="230" t="s">
        <v>1219</v>
      </c>
      <c r="C120" s="165" t="s">
        <v>1220</v>
      </c>
      <c r="D120" s="165" t="s">
        <v>1046</v>
      </c>
      <c r="E120" s="165">
        <v>1000</v>
      </c>
      <c r="F120" s="230" t="s">
        <v>1024</v>
      </c>
      <c r="G120" s="165" t="s">
        <v>1221</v>
      </c>
      <c r="H120" s="165" t="s">
        <v>45</v>
      </c>
      <c r="I120" s="165" t="s">
        <v>1022</v>
      </c>
    </row>
    <row r="121" spans="1:9" ht="26">
      <c r="A121" s="226">
        <f t="shared" si="1"/>
        <v>115</v>
      </c>
      <c r="B121" s="230" t="s">
        <v>1222</v>
      </c>
      <c r="C121" s="165" t="s">
        <v>1223</v>
      </c>
      <c r="D121" s="230" t="s">
        <v>114</v>
      </c>
      <c r="E121" s="165">
        <v>1000</v>
      </c>
      <c r="F121" s="230" t="s">
        <v>1017</v>
      </c>
      <c r="G121" s="165" t="s">
        <v>1213</v>
      </c>
      <c r="H121" s="165" t="s">
        <v>1224</v>
      </c>
      <c r="I121" s="165"/>
    </row>
    <row r="122" spans="1:9" ht="26">
      <c r="A122" s="226">
        <f t="shared" si="1"/>
        <v>116</v>
      </c>
      <c r="B122" s="230" t="s">
        <v>1225</v>
      </c>
      <c r="C122" s="165" t="s">
        <v>1226</v>
      </c>
      <c r="D122" s="230" t="s">
        <v>114</v>
      </c>
      <c r="E122" s="165">
        <v>1000</v>
      </c>
      <c r="F122" s="230" t="s">
        <v>1017</v>
      </c>
      <c r="G122" s="165" t="s">
        <v>1213</v>
      </c>
      <c r="H122" s="165" t="s">
        <v>1227</v>
      </c>
      <c r="I122" s="165"/>
    </row>
    <row r="123" spans="1:9" ht="26">
      <c r="A123" s="226">
        <f t="shared" si="1"/>
        <v>117</v>
      </c>
      <c r="B123" s="230" t="s">
        <v>1228</v>
      </c>
      <c r="C123" s="165" t="s">
        <v>1229</v>
      </c>
      <c r="D123" s="230" t="s">
        <v>114</v>
      </c>
      <c r="E123" s="165">
        <v>3000</v>
      </c>
      <c r="F123" s="230" t="s">
        <v>1024</v>
      </c>
      <c r="G123" s="165" t="s">
        <v>1213</v>
      </c>
      <c r="H123" s="165" t="s">
        <v>1230</v>
      </c>
      <c r="I123" s="165"/>
    </row>
    <row r="124" spans="1:9" ht="26">
      <c r="A124" s="226">
        <f t="shared" si="1"/>
        <v>118</v>
      </c>
      <c r="B124" s="230" t="s">
        <v>1231</v>
      </c>
      <c r="C124" s="165" t="s">
        <v>484</v>
      </c>
      <c r="D124" s="230" t="s">
        <v>1083</v>
      </c>
      <c r="E124" s="165">
        <v>10000</v>
      </c>
      <c r="F124" s="230" t="s">
        <v>1024</v>
      </c>
      <c r="G124" s="165" t="s">
        <v>1030</v>
      </c>
      <c r="H124" s="165" t="s">
        <v>45</v>
      </c>
      <c r="I124" s="165" t="s">
        <v>1048</v>
      </c>
    </row>
    <row r="125" spans="1:9" ht="26">
      <c r="A125" s="226">
        <f t="shared" si="1"/>
        <v>119</v>
      </c>
      <c r="B125" s="230" t="s">
        <v>1232</v>
      </c>
      <c r="C125" s="165" t="s">
        <v>178</v>
      </c>
      <c r="D125" s="230" t="s">
        <v>1083</v>
      </c>
      <c r="E125" s="165">
        <v>80000</v>
      </c>
      <c r="F125" s="165" t="s">
        <v>1233</v>
      </c>
      <c r="G125" s="165" t="s">
        <v>1221</v>
      </c>
      <c r="H125" s="165" t="s">
        <v>45</v>
      </c>
      <c r="I125" s="165" t="s">
        <v>1180</v>
      </c>
    </row>
    <row r="126" spans="1:9">
      <c r="A126" s="226">
        <f t="shared" si="1"/>
        <v>120</v>
      </c>
      <c r="B126" s="232" t="s">
        <v>1111</v>
      </c>
      <c r="C126" s="232" t="s">
        <v>1112</v>
      </c>
      <c r="D126" s="230" t="s">
        <v>1083</v>
      </c>
      <c r="E126" s="231">
        <v>2000</v>
      </c>
      <c r="F126" s="165" t="s">
        <v>1233</v>
      </c>
      <c r="G126" s="165" t="s">
        <v>1234</v>
      </c>
      <c r="H126" s="165" t="s">
        <v>45</v>
      </c>
      <c r="I126" s="165" t="s">
        <v>1180</v>
      </c>
    </row>
    <row r="127" spans="1:9" ht="26">
      <c r="A127" s="226">
        <f t="shared" si="1"/>
        <v>121</v>
      </c>
      <c r="B127" s="230" t="s">
        <v>1235</v>
      </c>
      <c r="C127" s="165" t="s">
        <v>1236</v>
      </c>
      <c r="D127" s="230" t="s">
        <v>1083</v>
      </c>
      <c r="E127" s="165">
        <v>5000</v>
      </c>
      <c r="F127" s="230" t="s">
        <v>1024</v>
      </c>
      <c r="G127" s="165" t="s">
        <v>1030</v>
      </c>
      <c r="H127" s="165" t="s">
        <v>726</v>
      </c>
      <c r="I127" s="230" t="s">
        <v>1048</v>
      </c>
    </row>
    <row r="128" spans="1:9" ht="26">
      <c r="A128" s="226">
        <f t="shared" si="1"/>
        <v>122</v>
      </c>
      <c r="B128" s="165" t="s">
        <v>1237</v>
      </c>
      <c r="C128" s="165" t="s">
        <v>1238</v>
      </c>
      <c r="D128" s="230" t="s">
        <v>1083</v>
      </c>
      <c r="E128" s="233">
        <v>62410.7</v>
      </c>
      <c r="F128" s="230" t="s">
        <v>1239</v>
      </c>
      <c r="G128" s="165" t="s">
        <v>1213</v>
      </c>
      <c r="H128" s="165" t="s">
        <v>1019</v>
      </c>
      <c r="I128" s="165" t="s">
        <v>1048</v>
      </c>
    </row>
    <row r="129" spans="1:9" ht="26">
      <c r="A129" s="226">
        <f t="shared" si="1"/>
        <v>123</v>
      </c>
      <c r="B129" s="165" t="s">
        <v>1240</v>
      </c>
      <c r="C129" s="165" t="s">
        <v>1241</v>
      </c>
      <c r="D129" s="230" t="s">
        <v>1083</v>
      </c>
      <c r="E129" s="234">
        <v>93888.68</v>
      </c>
      <c r="F129" s="230" t="s">
        <v>1239</v>
      </c>
      <c r="G129" s="165" t="s">
        <v>1213</v>
      </c>
      <c r="H129" s="165" t="s">
        <v>1230</v>
      </c>
      <c r="I129" s="165" t="s">
        <v>1048</v>
      </c>
    </row>
    <row r="130" spans="1:9" ht="26">
      <c r="A130" s="226">
        <f t="shared" si="1"/>
        <v>124</v>
      </c>
      <c r="B130" s="230" t="s">
        <v>1242</v>
      </c>
      <c r="C130" s="165" t="s">
        <v>419</v>
      </c>
      <c r="D130" s="230" t="s">
        <v>1083</v>
      </c>
      <c r="E130" s="234">
        <v>85140.6</v>
      </c>
      <c r="F130" s="230" t="s">
        <v>1239</v>
      </c>
      <c r="G130" s="165" t="s">
        <v>1213</v>
      </c>
      <c r="H130" s="165" t="s">
        <v>1230</v>
      </c>
      <c r="I130" s="165" t="s">
        <v>1022</v>
      </c>
    </row>
    <row r="131" spans="1:9" ht="26">
      <c r="A131" s="226">
        <f t="shared" si="1"/>
        <v>125</v>
      </c>
      <c r="B131" s="165" t="s">
        <v>1243</v>
      </c>
      <c r="C131" s="165" t="s">
        <v>1244</v>
      </c>
      <c r="D131" s="230" t="s">
        <v>1083</v>
      </c>
      <c r="E131" s="233">
        <v>1419010</v>
      </c>
      <c r="F131" s="230" t="s">
        <v>1239</v>
      </c>
      <c r="G131" s="165" t="s">
        <v>1213</v>
      </c>
      <c r="H131" s="165" t="s">
        <v>1230</v>
      </c>
      <c r="I131" s="165" t="s">
        <v>1022</v>
      </c>
    </row>
    <row r="132" spans="1:9" ht="26">
      <c r="A132" s="226">
        <f t="shared" si="1"/>
        <v>126</v>
      </c>
      <c r="B132" s="230" t="s">
        <v>1245</v>
      </c>
      <c r="C132" s="165" t="s">
        <v>1246</v>
      </c>
      <c r="D132" s="230" t="s">
        <v>1083</v>
      </c>
      <c r="E132" s="165">
        <v>70000</v>
      </c>
      <c r="F132" s="230" t="s">
        <v>1239</v>
      </c>
      <c r="G132" s="165" t="s">
        <v>1107</v>
      </c>
      <c r="H132" s="165" t="s">
        <v>1230</v>
      </c>
      <c r="I132" s="165" t="s">
        <v>1048</v>
      </c>
    </row>
    <row r="133" spans="1:9" ht="26">
      <c r="A133" s="226">
        <f t="shared" si="1"/>
        <v>127</v>
      </c>
      <c r="B133" s="230" t="s">
        <v>1247</v>
      </c>
      <c r="C133" s="165" t="s">
        <v>1248</v>
      </c>
      <c r="D133" s="230" t="s">
        <v>1083</v>
      </c>
      <c r="E133" s="165">
        <v>70000</v>
      </c>
      <c r="F133" s="230" t="s">
        <v>1239</v>
      </c>
      <c r="G133" s="165" t="s">
        <v>1249</v>
      </c>
      <c r="H133" s="165" t="s">
        <v>1230</v>
      </c>
      <c r="I133" s="165" t="s">
        <v>1048</v>
      </c>
    </row>
    <row r="134" spans="1:9" ht="26">
      <c r="A134" s="226">
        <f t="shared" si="1"/>
        <v>128</v>
      </c>
      <c r="B134" s="230" t="s">
        <v>1250</v>
      </c>
      <c r="C134" s="165" t="s">
        <v>787</v>
      </c>
      <c r="D134" s="230" t="s">
        <v>114</v>
      </c>
      <c r="E134" s="165">
        <v>400</v>
      </c>
      <c r="F134" s="230" t="s">
        <v>1017</v>
      </c>
      <c r="G134" s="165" t="s">
        <v>1221</v>
      </c>
      <c r="H134" s="165" t="s">
        <v>45</v>
      </c>
      <c r="I134" s="14"/>
    </row>
    <row r="135" spans="1:9" ht="26">
      <c r="A135" s="226">
        <f t="shared" si="1"/>
        <v>129</v>
      </c>
      <c r="B135" s="230" t="s">
        <v>1251</v>
      </c>
      <c r="C135" s="165" t="s">
        <v>1252</v>
      </c>
      <c r="D135" s="230" t="s">
        <v>1046</v>
      </c>
      <c r="E135" s="165">
        <v>2000</v>
      </c>
      <c r="F135" s="230" t="s">
        <v>1017</v>
      </c>
      <c r="G135" s="165" t="s">
        <v>1221</v>
      </c>
      <c r="H135" s="165" t="s">
        <v>726</v>
      </c>
      <c r="I135" s="165" t="s">
        <v>1022</v>
      </c>
    </row>
    <row r="136" spans="1:9" ht="39">
      <c r="A136" s="226">
        <f t="shared" ref="A136:A140" si="2">ROW(A130)</f>
        <v>130</v>
      </c>
      <c r="B136" s="230" t="s">
        <v>1253</v>
      </c>
      <c r="C136" s="165" t="s">
        <v>1254</v>
      </c>
      <c r="D136" s="230" t="s">
        <v>1046</v>
      </c>
      <c r="E136" s="165">
        <v>1000</v>
      </c>
      <c r="F136" s="230" t="s">
        <v>1017</v>
      </c>
      <c r="G136" s="165" t="s">
        <v>1221</v>
      </c>
      <c r="H136" s="165" t="s">
        <v>726</v>
      </c>
      <c r="I136" s="165"/>
    </row>
    <row r="137" spans="1:9" ht="26">
      <c r="A137" s="226">
        <f t="shared" si="2"/>
        <v>131</v>
      </c>
      <c r="B137" s="230" t="s">
        <v>1255</v>
      </c>
      <c r="C137" s="165" t="s">
        <v>1256</v>
      </c>
      <c r="D137" s="230" t="s">
        <v>114</v>
      </c>
      <c r="E137" s="165">
        <v>2000</v>
      </c>
      <c r="F137" s="230" t="s">
        <v>1017</v>
      </c>
      <c r="G137" s="165" t="s">
        <v>1213</v>
      </c>
      <c r="H137" s="165" t="s">
        <v>1065</v>
      </c>
      <c r="I137" s="165"/>
    </row>
    <row r="138" spans="1:9" ht="36.75" customHeight="1">
      <c r="A138" s="226">
        <f t="shared" si="2"/>
        <v>132</v>
      </c>
      <c r="B138" s="230" t="s">
        <v>1257</v>
      </c>
      <c r="C138" s="165" t="s">
        <v>978</v>
      </c>
      <c r="D138" s="230" t="s">
        <v>1046</v>
      </c>
      <c r="E138" s="165">
        <v>4000</v>
      </c>
      <c r="F138" s="230" t="s">
        <v>1017</v>
      </c>
      <c r="G138" s="165" t="s">
        <v>1213</v>
      </c>
      <c r="H138" s="165" t="s">
        <v>1065</v>
      </c>
      <c r="I138" s="165" t="s">
        <v>1048</v>
      </c>
    </row>
    <row r="139" spans="1:9" ht="26">
      <c r="A139" s="226">
        <f t="shared" si="2"/>
        <v>133</v>
      </c>
      <c r="B139" s="230" t="s">
        <v>1258</v>
      </c>
      <c r="C139" s="165" t="s">
        <v>1259</v>
      </c>
      <c r="D139" s="230" t="s">
        <v>114</v>
      </c>
      <c r="E139" s="165">
        <v>2000</v>
      </c>
      <c r="F139" s="230" t="s">
        <v>1017</v>
      </c>
      <c r="G139" s="165" t="s">
        <v>1213</v>
      </c>
      <c r="H139" s="165" t="s">
        <v>1019</v>
      </c>
      <c r="I139" s="165"/>
    </row>
    <row r="140" spans="1:9" ht="26">
      <c r="A140" s="226">
        <f t="shared" si="2"/>
        <v>134</v>
      </c>
      <c r="B140" s="230" t="s">
        <v>1260</v>
      </c>
      <c r="C140" s="165" t="s">
        <v>1188</v>
      </c>
      <c r="D140" s="230" t="s">
        <v>114</v>
      </c>
      <c r="E140" s="165">
        <v>2000</v>
      </c>
      <c r="F140" s="230" t="s">
        <v>1017</v>
      </c>
      <c r="G140" s="165" t="s">
        <v>1213</v>
      </c>
      <c r="H140" s="165" t="s">
        <v>1019</v>
      </c>
      <c r="I140" s="165" t="s">
        <v>1022</v>
      </c>
    </row>
    <row r="143" spans="1:9" ht="39" customHeight="1" thickBot="1">
      <c r="A143" s="469" t="s">
        <v>1261</v>
      </c>
      <c r="B143" s="470"/>
      <c r="C143" s="470"/>
      <c r="D143" s="470"/>
      <c r="E143" s="470"/>
      <c r="F143" s="470"/>
      <c r="G143" s="470"/>
      <c r="H143" s="470"/>
      <c r="I143" s="470"/>
    </row>
    <row r="144" spans="1:9">
      <c r="A144" s="471" t="s">
        <v>120</v>
      </c>
      <c r="B144" s="473" t="s">
        <v>123</v>
      </c>
      <c r="C144" s="473" t="s">
        <v>6</v>
      </c>
      <c r="D144" s="473" t="s">
        <v>1</v>
      </c>
      <c r="E144" s="473" t="s">
        <v>1012</v>
      </c>
      <c r="F144" s="473" t="s">
        <v>1013</v>
      </c>
      <c r="G144" s="473" t="s">
        <v>1014</v>
      </c>
      <c r="H144" s="473" t="s">
        <v>3</v>
      </c>
      <c r="I144" s="475" t="s">
        <v>1015</v>
      </c>
    </row>
    <row r="145" spans="1:9" ht="57.75" customHeight="1" thickBot="1">
      <c r="A145" s="472"/>
      <c r="B145" s="474"/>
      <c r="C145" s="474"/>
      <c r="D145" s="474"/>
      <c r="E145" s="474"/>
      <c r="F145" s="474"/>
      <c r="G145" s="474"/>
      <c r="H145" s="474"/>
      <c r="I145" s="476"/>
    </row>
    <row r="146" spans="1:9" ht="26">
      <c r="A146" s="238" t="s">
        <v>1262</v>
      </c>
      <c r="B146" s="227" t="s">
        <v>1263</v>
      </c>
      <c r="C146" s="227" t="s">
        <v>335</v>
      </c>
      <c r="D146" s="239" t="s">
        <v>114</v>
      </c>
      <c r="E146" s="228">
        <v>3000</v>
      </c>
      <c r="F146" s="228" t="s">
        <v>1017</v>
      </c>
      <c r="G146" s="228" t="s">
        <v>24</v>
      </c>
      <c r="H146" s="240" t="s">
        <v>920</v>
      </c>
      <c r="I146" s="238"/>
    </row>
    <row r="147" spans="1:9" ht="26">
      <c r="A147" s="14" t="s">
        <v>1264</v>
      </c>
      <c r="B147" s="229" t="s">
        <v>1265</v>
      </c>
      <c r="C147" s="230" t="s">
        <v>1266</v>
      </c>
      <c r="D147" s="165" t="s">
        <v>114</v>
      </c>
      <c r="E147" s="230">
        <v>2000</v>
      </c>
      <c r="F147" s="230" t="s">
        <v>1017</v>
      </c>
      <c r="G147" s="230" t="s">
        <v>24</v>
      </c>
      <c r="H147" s="241" t="s">
        <v>920</v>
      </c>
      <c r="I147" s="14"/>
    </row>
    <row r="148" spans="1:9" ht="26">
      <c r="A148" s="14" t="s">
        <v>1267</v>
      </c>
      <c r="B148" s="120" t="s">
        <v>1268</v>
      </c>
      <c r="C148" s="242" t="s">
        <v>1269</v>
      </c>
      <c r="D148" s="165" t="s">
        <v>1046</v>
      </c>
      <c r="E148" s="165">
        <v>8000</v>
      </c>
      <c r="F148" s="230" t="s">
        <v>1024</v>
      </c>
      <c r="G148" s="230" t="s">
        <v>66</v>
      </c>
      <c r="H148" s="165" t="s">
        <v>726</v>
      </c>
      <c r="I148" s="165" t="s">
        <v>1048</v>
      </c>
    </row>
    <row r="149" spans="1:9" ht="39">
      <c r="A149" s="14" t="s">
        <v>1270</v>
      </c>
      <c r="B149" s="120" t="s">
        <v>1271</v>
      </c>
      <c r="C149" s="242" t="s">
        <v>1272</v>
      </c>
      <c r="D149" s="165" t="s">
        <v>1046</v>
      </c>
      <c r="E149" s="165">
        <v>1000</v>
      </c>
      <c r="F149" s="230" t="s">
        <v>1024</v>
      </c>
      <c r="G149" s="230" t="s">
        <v>66</v>
      </c>
      <c r="H149" s="165" t="s">
        <v>847</v>
      </c>
      <c r="I149" s="165" t="s">
        <v>1048</v>
      </c>
    </row>
    <row r="150" spans="1:9" ht="39">
      <c r="A150" s="14" t="s">
        <v>1273</v>
      </c>
      <c r="B150" s="120" t="s">
        <v>1274</v>
      </c>
      <c r="C150" s="230" t="s">
        <v>915</v>
      </c>
      <c r="D150" s="165" t="s">
        <v>1046</v>
      </c>
      <c r="E150" s="165">
        <v>5000</v>
      </c>
      <c r="F150" s="230" t="s">
        <v>1024</v>
      </c>
      <c r="G150" s="230" t="s">
        <v>1030</v>
      </c>
      <c r="H150" s="165" t="s">
        <v>45</v>
      </c>
      <c r="I150" s="165" t="s">
        <v>1048</v>
      </c>
    </row>
    <row r="151" spans="1:9" ht="26">
      <c r="A151" s="14" t="s">
        <v>1275</v>
      </c>
      <c r="B151" s="120" t="s">
        <v>1276</v>
      </c>
      <c r="C151" s="230" t="s">
        <v>1277</v>
      </c>
      <c r="D151" s="165" t="s">
        <v>1046</v>
      </c>
      <c r="E151" s="165">
        <v>2000</v>
      </c>
      <c r="F151" s="230" t="s">
        <v>1024</v>
      </c>
      <c r="G151" s="230" t="s">
        <v>1030</v>
      </c>
      <c r="H151" s="165" t="s">
        <v>45</v>
      </c>
      <c r="I151" s="165" t="s">
        <v>1048</v>
      </c>
    </row>
    <row r="152" spans="1:9" ht="26">
      <c r="A152" s="14" t="s">
        <v>1278</v>
      </c>
      <c r="B152" s="243" t="s">
        <v>1279</v>
      </c>
      <c r="C152" s="230" t="s">
        <v>1280</v>
      </c>
      <c r="D152" s="165" t="s">
        <v>1046</v>
      </c>
      <c r="E152" s="165">
        <v>4000</v>
      </c>
      <c r="F152" s="230" t="s">
        <v>1024</v>
      </c>
      <c r="G152" s="230" t="s">
        <v>66</v>
      </c>
      <c r="H152" s="165" t="s">
        <v>847</v>
      </c>
      <c r="I152" s="165" t="s">
        <v>1022</v>
      </c>
    </row>
    <row r="153" spans="1:9" ht="65">
      <c r="A153" s="14" t="s">
        <v>1281</v>
      </c>
      <c r="B153" s="120" t="s">
        <v>1282</v>
      </c>
      <c r="C153" s="242" t="s">
        <v>782</v>
      </c>
      <c r="D153" s="165" t="s">
        <v>1046</v>
      </c>
      <c r="E153" s="165">
        <v>4000</v>
      </c>
      <c r="F153" s="230" t="s">
        <v>1024</v>
      </c>
      <c r="G153" s="230" t="s">
        <v>1030</v>
      </c>
      <c r="H153" s="165" t="s">
        <v>726</v>
      </c>
      <c r="I153" s="165" t="s">
        <v>1048</v>
      </c>
    </row>
    <row r="154" spans="1:9" ht="65">
      <c r="A154" s="14" t="s">
        <v>1283</v>
      </c>
      <c r="B154" s="120" t="s">
        <v>1284</v>
      </c>
      <c r="C154" s="230" t="s">
        <v>1285</v>
      </c>
      <c r="D154" s="165" t="s">
        <v>1046</v>
      </c>
      <c r="E154" s="165">
        <v>4000</v>
      </c>
      <c r="F154" s="230" t="s">
        <v>1024</v>
      </c>
      <c r="G154" s="230" t="s">
        <v>1030</v>
      </c>
      <c r="H154" s="165" t="s">
        <v>847</v>
      </c>
      <c r="I154" s="165" t="s">
        <v>1048</v>
      </c>
    </row>
    <row r="155" spans="1:9" ht="26">
      <c r="A155" s="14" t="s">
        <v>1286</v>
      </c>
      <c r="B155" s="120" t="s">
        <v>1287</v>
      </c>
      <c r="C155" s="230" t="s">
        <v>831</v>
      </c>
      <c r="D155" s="165" t="s">
        <v>1046</v>
      </c>
      <c r="E155" s="165">
        <v>2000</v>
      </c>
      <c r="F155" s="230" t="s">
        <v>1024</v>
      </c>
      <c r="G155" s="230" t="s">
        <v>1030</v>
      </c>
      <c r="H155" s="165" t="s">
        <v>847</v>
      </c>
      <c r="I155" s="165" t="s">
        <v>1048</v>
      </c>
    </row>
    <row r="156" spans="1:9" ht="26">
      <c r="A156" s="14" t="s">
        <v>1288</v>
      </c>
      <c r="B156" s="120" t="s">
        <v>1289</v>
      </c>
      <c r="C156" s="242" t="s">
        <v>915</v>
      </c>
      <c r="D156" s="165" t="s">
        <v>1046</v>
      </c>
      <c r="E156" s="165">
        <v>2000</v>
      </c>
      <c r="F156" s="230" t="s">
        <v>1024</v>
      </c>
      <c r="G156" s="230" t="s">
        <v>1030</v>
      </c>
      <c r="H156" s="165" t="s">
        <v>847</v>
      </c>
      <c r="I156" s="165" t="s">
        <v>1048</v>
      </c>
    </row>
    <row r="157" spans="1:9" ht="26">
      <c r="A157" s="14" t="s">
        <v>1290</v>
      </c>
      <c r="B157" s="120" t="s">
        <v>428</v>
      </c>
      <c r="C157" s="242" t="s">
        <v>427</v>
      </c>
      <c r="D157" s="165" t="s">
        <v>1046</v>
      </c>
      <c r="E157" s="165">
        <v>2000</v>
      </c>
      <c r="F157" s="230" t="s">
        <v>1024</v>
      </c>
      <c r="G157" s="230" t="s">
        <v>66</v>
      </c>
      <c r="H157" s="165" t="s">
        <v>726</v>
      </c>
      <c r="I157" s="165" t="s">
        <v>1048</v>
      </c>
    </row>
    <row r="158" spans="1:9" ht="52">
      <c r="A158" s="14" t="s">
        <v>1291</v>
      </c>
      <c r="B158" s="120" t="s">
        <v>1292</v>
      </c>
      <c r="C158" s="242" t="s">
        <v>1199</v>
      </c>
      <c r="D158" s="165" t="s">
        <v>1046</v>
      </c>
      <c r="E158" s="165">
        <v>4000</v>
      </c>
      <c r="F158" s="230" t="s">
        <v>1024</v>
      </c>
      <c r="G158" s="230" t="s">
        <v>66</v>
      </c>
      <c r="H158" s="165" t="s">
        <v>45</v>
      </c>
      <c r="I158" s="165" t="s">
        <v>1022</v>
      </c>
    </row>
    <row r="159" spans="1:9" ht="26">
      <c r="A159" s="14" t="s">
        <v>1293</v>
      </c>
      <c r="B159" s="120" t="s">
        <v>1294</v>
      </c>
      <c r="C159" s="230" t="s">
        <v>1295</v>
      </c>
      <c r="D159" s="165" t="s">
        <v>1046</v>
      </c>
      <c r="E159" s="165">
        <v>1000</v>
      </c>
      <c r="F159" s="230" t="s">
        <v>1024</v>
      </c>
      <c r="G159" s="230" t="s">
        <v>66</v>
      </c>
      <c r="H159" s="165" t="s">
        <v>847</v>
      </c>
      <c r="I159" s="165" t="s">
        <v>1048</v>
      </c>
    </row>
    <row r="160" spans="1:9" ht="39">
      <c r="A160" s="14" t="s">
        <v>1296</v>
      </c>
      <c r="B160" s="120" t="s">
        <v>1297</v>
      </c>
      <c r="C160" s="242" t="s">
        <v>1236</v>
      </c>
      <c r="D160" s="165" t="s">
        <v>1046</v>
      </c>
      <c r="E160" s="165">
        <v>1000</v>
      </c>
      <c r="F160" s="230" t="s">
        <v>1024</v>
      </c>
      <c r="G160" s="230" t="s">
        <v>66</v>
      </c>
      <c r="H160" s="165" t="s">
        <v>847</v>
      </c>
      <c r="I160" s="165" t="s">
        <v>1048</v>
      </c>
    </row>
    <row r="162" spans="1:9" ht="43.5" customHeight="1" thickBot="1">
      <c r="A162" s="469" t="s">
        <v>1298</v>
      </c>
      <c r="B162" s="470"/>
      <c r="C162" s="470"/>
      <c r="D162" s="470"/>
      <c r="E162" s="470"/>
      <c r="F162" s="470"/>
      <c r="G162" s="470"/>
      <c r="H162" s="470"/>
      <c r="I162" s="470"/>
    </row>
    <row r="163" spans="1:9">
      <c r="A163" s="471" t="s">
        <v>120</v>
      </c>
      <c r="B163" s="473" t="s">
        <v>123</v>
      </c>
      <c r="C163" s="473" t="s">
        <v>6</v>
      </c>
      <c r="D163" s="473" t="s">
        <v>1</v>
      </c>
      <c r="E163" s="473" t="s">
        <v>1012</v>
      </c>
      <c r="F163" s="473" t="s">
        <v>1013</v>
      </c>
      <c r="G163" s="473" t="s">
        <v>1014</v>
      </c>
      <c r="H163" s="473" t="s">
        <v>3</v>
      </c>
      <c r="I163" s="475" t="s">
        <v>1015</v>
      </c>
    </row>
    <row r="164" spans="1:9" ht="47.25" customHeight="1" thickBot="1">
      <c r="A164" s="472"/>
      <c r="B164" s="474"/>
      <c r="C164" s="474"/>
      <c r="D164" s="474"/>
      <c r="E164" s="474"/>
      <c r="F164" s="474"/>
      <c r="G164" s="474"/>
      <c r="H164" s="474"/>
      <c r="I164" s="476"/>
    </row>
    <row r="165" spans="1:9" ht="26">
      <c r="A165" s="244" t="s">
        <v>1262</v>
      </c>
      <c r="B165" s="227" t="s">
        <v>1299</v>
      </c>
      <c r="C165" s="227" t="s">
        <v>1300</v>
      </c>
      <c r="D165" s="239" t="s">
        <v>114</v>
      </c>
      <c r="E165" s="228">
        <v>1000</v>
      </c>
      <c r="F165" s="228" t="s">
        <v>1017</v>
      </c>
      <c r="G165" s="228" t="s">
        <v>24</v>
      </c>
      <c r="H165" s="240" t="s">
        <v>920</v>
      </c>
      <c r="I165" s="238"/>
    </row>
    <row r="166" spans="1:9" ht="26">
      <c r="A166" s="245" t="s">
        <v>1264</v>
      </c>
      <c r="B166" s="229" t="s">
        <v>1301</v>
      </c>
      <c r="C166" s="229" t="s">
        <v>1199</v>
      </c>
      <c r="D166" s="165" t="s">
        <v>1046</v>
      </c>
      <c r="E166" s="230">
        <v>15000</v>
      </c>
      <c r="F166" s="230" t="s">
        <v>1024</v>
      </c>
      <c r="G166" s="230" t="s">
        <v>24</v>
      </c>
      <c r="H166" s="241" t="s">
        <v>1065</v>
      </c>
      <c r="I166" s="241" t="s">
        <v>1048</v>
      </c>
    </row>
    <row r="167" spans="1:9" ht="26">
      <c r="A167" s="245" t="s">
        <v>1302</v>
      </c>
      <c r="B167" s="229" t="s">
        <v>1303</v>
      </c>
      <c r="C167" s="229" t="s">
        <v>1304</v>
      </c>
      <c r="D167" s="165" t="s">
        <v>114</v>
      </c>
      <c r="E167" s="230">
        <v>1000</v>
      </c>
      <c r="F167" s="230" t="s">
        <v>1017</v>
      </c>
      <c r="G167" s="230" t="s">
        <v>24</v>
      </c>
      <c r="H167" s="241" t="s">
        <v>920</v>
      </c>
      <c r="I167" s="14"/>
    </row>
    <row r="168" spans="1:9" ht="26">
      <c r="A168" s="245" t="s">
        <v>1267</v>
      </c>
      <c r="B168" s="229" t="s">
        <v>1305</v>
      </c>
      <c r="C168" s="229" t="s">
        <v>313</v>
      </c>
      <c r="D168" s="165" t="s">
        <v>1046</v>
      </c>
      <c r="E168" s="230">
        <v>6000</v>
      </c>
      <c r="F168" s="230" t="s">
        <v>1024</v>
      </c>
      <c r="G168" s="230" t="s">
        <v>24</v>
      </c>
      <c r="I168" s="241"/>
    </row>
    <row r="170" spans="1:9" ht="37.5" customHeight="1" thickBot="1">
      <c r="B170" s="469" t="s">
        <v>1306</v>
      </c>
      <c r="C170" s="470"/>
      <c r="D170" s="470"/>
      <c r="E170" s="470"/>
      <c r="F170" s="470"/>
      <c r="G170" s="470"/>
      <c r="H170" s="470"/>
      <c r="I170" s="470"/>
    </row>
    <row r="171" spans="1:9" ht="60" customHeight="1">
      <c r="A171" s="235" t="s">
        <v>120</v>
      </c>
      <c r="B171" s="236" t="s">
        <v>123</v>
      </c>
      <c r="C171" s="236" t="s">
        <v>6</v>
      </c>
      <c r="D171" s="236" t="s">
        <v>1</v>
      </c>
      <c r="E171" s="236" t="s">
        <v>1012</v>
      </c>
      <c r="F171" s="236" t="s">
        <v>1013</v>
      </c>
      <c r="G171" s="236" t="s">
        <v>1014</v>
      </c>
      <c r="H171" s="236" t="s">
        <v>3</v>
      </c>
      <c r="I171" s="237" t="s">
        <v>1015</v>
      </c>
    </row>
    <row r="172" spans="1:9" ht="26">
      <c r="A172" s="225">
        <v>1</v>
      </c>
      <c r="B172" s="230" t="s">
        <v>1307</v>
      </c>
      <c r="C172" s="165" t="s">
        <v>1194</v>
      </c>
      <c r="D172" s="165" t="s">
        <v>1046</v>
      </c>
      <c r="E172" s="226">
        <v>1500</v>
      </c>
      <c r="F172" s="230" t="s">
        <v>1024</v>
      </c>
      <c r="G172" s="230" t="s">
        <v>1308</v>
      </c>
      <c r="H172" s="241" t="s">
        <v>45</v>
      </c>
      <c r="I172" s="230"/>
    </row>
    <row r="173" spans="1:9">
      <c r="A173" s="225"/>
    </row>
    <row r="174" spans="1:9" ht="44.25" customHeight="1" thickBot="1">
      <c r="A174" s="225"/>
      <c r="B174" s="469" t="s">
        <v>1309</v>
      </c>
      <c r="C174" s="470"/>
      <c r="D174" s="470"/>
      <c r="E174" s="470"/>
      <c r="F174" s="470"/>
      <c r="G174" s="470"/>
      <c r="H174" s="470"/>
      <c r="I174" s="470"/>
    </row>
    <row r="175" spans="1:9" ht="54.75" customHeight="1">
      <c r="A175" s="235" t="s">
        <v>120</v>
      </c>
      <c r="B175" s="236" t="s">
        <v>123</v>
      </c>
      <c r="C175" s="236" t="s">
        <v>6</v>
      </c>
      <c r="D175" s="236" t="s">
        <v>1</v>
      </c>
      <c r="E175" s="236" t="s">
        <v>1012</v>
      </c>
      <c r="F175" s="236" t="s">
        <v>1013</v>
      </c>
      <c r="G175" s="236" t="s">
        <v>1014</v>
      </c>
      <c r="H175" s="236" t="s">
        <v>3</v>
      </c>
      <c r="I175" s="237" t="s">
        <v>1015</v>
      </c>
    </row>
    <row r="176" spans="1:9" ht="54.75" customHeight="1">
      <c r="A176" s="246" t="s">
        <v>1262</v>
      </c>
      <c r="B176" s="230" t="s">
        <v>1310</v>
      </c>
      <c r="C176" s="230" t="s">
        <v>1311</v>
      </c>
      <c r="D176" s="165" t="s">
        <v>1046</v>
      </c>
      <c r="E176" s="247">
        <v>15000</v>
      </c>
      <c r="F176" s="165" t="s">
        <v>1046</v>
      </c>
      <c r="G176" s="230" t="s">
        <v>1308</v>
      </c>
      <c r="H176" s="241" t="s">
        <v>45</v>
      </c>
      <c r="I176" s="230" t="s">
        <v>1312</v>
      </c>
    </row>
  </sheetData>
  <mergeCells count="32">
    <mergeCell ref="B170:I170"/>
    <mergeCell ref="B174:I174"/>
    <mergeCell ref="A162:I162"/>
    <mergeCell ref="A163:A164"/>
    <mergeCell ref="B163:B164"/>
    <mergeCell ref="C163:C164"/>
    <mergeCell ref="D163:D164"/>
    <mergeCell ref="E163:E164"/>
    <mergeCell ref="F163:F164"/>
    <mergeCell ref="G163:G164"/>
    <mergeCell ref="H163:H164"/>
    <mergeCell ref="I163:I164"/>
    <mergeCell ref="A143:I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A2:I3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E637E-9898-45C7-B5EE-174B216F5531}">
  <dimension ref="A1:J50"/>
  <sheetViews>
    <sheetView tabSelected="1" zoomScale="98" zoomScaleNormal="98" workbookViewId="0">
      <selection activeCell="A3" sqref="A3"/>
    </sheetView>
  </sheetViews>
  <sheetFormatPr defaultColWidth="8.90625" defaultRowHeight="12"/>
  <cols>
    <col min="1" max="1" width="38.08984375" style="426" bestFit="1" customWidth="1"/>
    <col min="2" max="2" width="13.1796875" style="426" customWidth="1"/>
    <col min="3" max="3" width="10.36328125" style="444" customWidth="1"/>
    <col min="4" max="4" width="15.36328125" style="444" customWidth="1"/>
    <col min="5" max="5" width="15.54296875" style="426" bestFit="1" customWidth="1"/>
    <col min="6" max="6" width="11.453125" style="444" customWidth="1"/>
    <col min="7" max="7" width="20.08984375" style="426" customWidth="1"/>
    <col min="8" max="8" width="11.1796875" style="426" customWidth="1"/>
    <col min="9" max="9" width="28.54296875" style="426" bestFit="1" customWidth="1"/>
    <col min="10" max="16384" width="8.90625" style="426"/>
  </cols>
  <sheetData>
    <row r="1" spans="1:10" ht="83.4" customHeight="1">
      <c r="A1" s="425" t="s">
        <v>0</v>
      </c>
      <c r="B1" s="425" t="s">
        <v>1</v>
      </c>
      <c r="C1" s="425" t="s">
        <v>9</v>
      </c>
      <c r="D1" s="425" t="s">
        <v>1698</v>
      </c>
      <c r="E1" s="425" t="s">
        <v>1313</v>
      </c>
      <c r="F1" s="425" t="s">
        <v>2</v>
      </c>
      <c r="G1" s="425" t="s">
        <v>3</v>
      </c>
      <c r="H1" s="425" t="s">
        <v>4</v>
      </c>
      <c r="I1" s="425" t="s">
        <v>11</v>
      </c>
    </row>
    <row r="2" spans="1:10" ht="23">
      <c r="A2" s="427" t="s">
        <v>105</v>
      </c>
      <c r="B2" s="427" t="s">
        <v>114</v>
      </c>
      <c r="C2" s="428" t="s">
        <v>701</v>
      </c>
      <c r="D2" s="428" t="s">
        <v>1314</v>
      </c>
      <c r="E2" s="429" t="s">
        <v>7</v>
      </c>
      <c r="F2" s="428">
        <v>5000</v>
      </c>
      <c r="G2" s="427" t="s">
        <v>45</v>
      </c>
      <c r="H2" s="429" t="s">
        <v>1740</v>
      </c>
      <c r="I2" s="429" t="s">
        <v>1315</v>
      </c>
      <c r="J2" s="487"/>
    </row>
    <row r="3" spans="1:10" ht="23">
      <c r="A3" s="429" t="s">
        <v>1737</v>
      </c>
      <c r="B3" s="431" t="s">
        <v>1337</v>
      </c>
      <c r="C3" s="428" t="s">
        <v>689</v>
      </c>
      <c r="D3" s="440" t="s">
        <v>771</v>
      </c>
      <c r="E3" s="429" t="s">
        <v>5</v>
      </c>
      <c r="F3" s="488">
        <v>2700</v>
      </c>
      <c r="G3" s="427" t="s">
        <v>1702</v>
      </c>
      <c r="H3" s="427" t="s">
        <v>60</v>
      </c>
      <c r="I3" s="429" t="s">
        <v>1315</v>
      </c>
    </row>
    <row r="4" spans="1:10" ht="23">
      <c r="A4" s="429" t="s">
        <v>1735</v>
      </c>
      <c r="B4" s="431" t="s">
        <v>1337</v>
      </c>
      <c r="C4" s="428" t="s">
        <v>689</v>
      </c>
      <c r="D4" s="440" t="s">
        <v>1736</v>
      </c>
      <c r="E4" s="429" t="s">
        <v>5</v>
      </c>
      <c r="F4" s="488">
        <v>1600</v>
      </c>
      <c r="G4" s="427" t="s">
        <v>1702</v>
      </c>
      <c r="H4" s="427" t="s">
        <v>60</v>
      </c>
      <c r="I4" s="429" t="s">
        <v>1315</v>
      </c>
    </row>
    <row r="5" spans="1:10" ht="23">
      <c r="A5" s="429" t="s">
        <v>1739</v>
      </c>
      <c r="B5" s="431" t="s">
        <v>1337</v>
      </c>
      <c r="C5" s="428" t="s">
        <v>689</v>
      </c>
      <c r="D5" s="440" t="s">
        <v>99</v>
      </c>
      <c r="E5" s="429" t="s">
        <v>5</v>
      </c>
      <c r="F5" s="428">
        <v>1000</v>
      </c>
      <c r="G5" s="427" t="s">
        <v>1702</v>
      </c>
      <c r="H5" s="427" t="s">
        <v>60</v>
      </c>
      <c r="I5" s="429" t="s">
        <v>1315</v>
      </c>
    </row>
    <row r="6" spans="1:10" ht="23">
      <c r="A6" s="429" t="s">
        <v>1738</v>
      </c>
      <c r="B6" s="431" t="s">
        <v>1337</v>
      </c>
      <c r="C6" s="428" t="s">
        <v>689</v>
      </c>
      <c r="D6" s="440" t="s">
        <v>771</v>
      </c>
      <c r="E6" s="429" t="s">
        <v>5</v>
      </c>
      <c r="F6" s="428">
        <v>400</v>
      </c>
      <c r="G6" s="427" t="s">
        <v>1702</v>
      </c>
      <c r="H6" s="427" t="s">
        <v>60</v>
      </c>
      <c r="I6" s="429" t="s">
        <v>1315</v>
      </c>
    </row>
    <row r="7" spans="1:10" ht="23">
      <c r="A7" s="429" t="s">
        <v>1720</v>
      </c>
      <c r="B7" s="431" t="s">
        <v>1337</v>
      </c>
      <c r="C7" s="428" t="s">
        <v>749</v>
      </c>
      <c r="D7" s="438" t="s">
        <v>1342</v>
      </c>
      <c r="E7" s="433" t="s">
        <v>5</v>
      </c>
      <c r="F7" s="488">
        <v>14900</v>
      </c>
      <c r="G7" s="427" t="s">
        <v>27</v>
      </c>
      <c r="H7" s="427" t="s">
        <v>60</v>
      </c>
      <c r="I7" s="429" t="s">
        <v>1315</v>
      </c>
    </row>
    <row r="8" spans="1:10" ht="23">
      <c r="A8" s="429" t="s">
        <v>1721</v>
      </c>
      <c r="B8" s="431" t="s">
        <v>1337</v>
      </c>
      <c r="C8" s="428" t="s">
        <v>749</v>
      </c>
      <c r="D8" s="439" t="s">
        <v>439</v>
      </c>
      <c r="E8" s="433" t="s">
        <v>5</v>
      </c>
      <c r="F8" s="488">
        <v>14900</v>
      </c>
      <c r="G8" s="427" t="s">
        <v>27</v>
      </c>
      <c r="H8" s="427" t="s">
        <v>60</v>
      </c>
      <c r="I8" s="429" t="s">
        <v>1315</v>
      </c>
    </row>
    <row r="9" spans="1:10" ht="34.5">
      <c r="A9" s="429" t="s">
        <v>1722</v>
      </c>
      <c r="B9" s="431" t="s">
        <v>1337</v>
      </c>
      <c r="C9" s="428" t="s">
        <v>749</v>
      </c>
      <c r="D9" s="438" t="s">
        <v>1723</v>
      </c>
      <c r="E9" s="433" t="s">
        <v>5</v>
      </c>
      <c r="F9" s="488">
        <v>13320</v>
      </c>
      <c r="G9" s="427" t="s">
        <v>27</v>
      </c>
      <c r="H9" s="427" t="s">
        <v>60</v>
      </c>
      <c r="I9" s="429" t="s">
        <v>1315</v>
      </c>
    </row>
    <row r="10" spans="1:10" ht="23">
      <c r="A10" s="429" t="s">
        <v>1730</v>
      </c>
      <c r="B10" s="431" t="s">
        <v>1337</v>
      </c>
      <c r="C10" s="428" t="s">
        <v>749</v>
      </c>
      <c r="D10" s="438" t="s">
        <v>1341</v>
      </c>
      <c r="E10" s="433" t="s">
        <v>5</v>
      </c>
      <c r="F10" s="488">
        <v>13200</v>
      </c>
      <c r="G10" s="427" t="s">
        <v>27</v>
      </c>
      <c r="H10" s="427" t="s">
        <v>60</v>
      </c>
      <c r="I10" s="429" t="s">
        <v>1315</v>
      </c>
    </row>
    <row r="11" spans="1:10" ht="34.5">
      <c r="A11" s="429" t="s">
        <v>1726</v>
      </c>
      <c r="B11" s="431" t="s">
        <v>1337</v>
      </c>
      <c r="C11" s="428" t="s">
        <v>749</v>
      </c>
      <c r="D11" s="438" t="s">
        <v>1727</v>
      </c>
      <c r="E11" s="433" t="s">
        <v>5</v>
      </c>
      <c r="F11" s="488">
        <v>12000</v>
      </c>
      <c r="G11" s="427" t="s">
        <v>27</v>
      </c>
      <c r="H11" s="427" t="s">
        <v>60</v>
      </c>
      <c r="I11" s="429" t="s">
        <v>1315</v>
      </c>
    </row>
    <row r="12" spans="1:10" ht="23">
      <c r="A12" s="427" t="s">
        <v>1731</v>
      </c>
      <c r="B12" s="427" t="s">
        <v>1340</v>
      </c>
      <c r="C12" s="428" t="s">
        <v>749</v>
      </c>
      <c r="D12" s="428" t="s">
        <v>1732</v>
      </c>
      <c r="E12" s="429" t="s">
        <v>5</v>
      </c>
      <c r="F12" s="488">
        <v>10133</v>
      </c>
      <c r="G12" s="427" t="s">
        <v>1733</v>
      </c>
      <c r="H12" s="427" t="s">
        <v>60</v>
      </c>
      <c r="I12" s="429" t="s">
        <v>1315</v>
      </c>
    </row>
    <row r="13" spans="1:10" ht="23">
      <c r="A13" s="429" t="s">
        <v>1728</v>
      </c>
      <c r="B13" s="431" t="s">
        <v>1337</v>
      </c>
      <c r="C13" s="428" t="s">
        <v>749</v>
      </c>
      <c r="D13" s="438" t="s">
        <v>1729</v>
      </c>
      <c r="E13" s="433" t="s">
        <v>5</v>
      </c>
      <c r="F13" s="488">
        <v>9400</v>
      </c>
      <c r="G13" s="427" t="s">
        <v>27</v>
      </c>
      <c r="H13" s="427" t="s">
        <v>60</v>
      </c>
      <c r="I13" s="429" t="s">
        <v>1315</v>
      </c>
    </row>
    <row r="14" spans="1:10" ht="23">
      <c r="A14" s="427" t="s">
        <v>1724</v>
      </c>
      <c r="B14" s="427" t="s">
        <v>114</v>
      </c>
      <c r="C14" s="428" t="s">
        <v>749</v>
      </c>
      <c r="D14" s="438" t="s">
        <v>1725</v>
      </c>
      <c r="E14" s="433" t="s">
        <v>5</v>
      </c>
      <c r="F14" s="428">
        <v>8000</v>
      </c>
      <c r="G14" s="427" t="s">
        <v>27</v>
      </c>
      <c r="H14" s="427" t="s">
        <v>60</v>
      </c>
      <c r="I14" s="429" t="s">
        <v>1315</v>
      </c>
    </row>
    <row r="15" spans="1:10" ht="23">
      <c r="A15" s="427" t="s">
        <v>1734</v>
      </c>
      <c r="B15" s="431" t="s">
        <v>1337</v>
      </c>
      <c r="C15" s="428" t="s">
        <v>749</v>
      </c>
      <c r="D15" s="428" t="s">
        <v>99</v>
      </c>
      <c r="E15" s="429" t="s">
        <v>5</v>
      </c>
      <c r="F15" s="488">
        <v>4959</v>
      </c>
      <c r="G15" s="427" t="s">
        <v>1702</v>
      </c>
      <c r="H15" s="427" t="s">
        <v>60</v>
      </c>
      <c r="I15" s="429" t="s">
        <v>1315</v>
      </c>
    </row>
    <row r="16" spans="1:10" ht="23">
      <c r="A16" s="430" t="s">
        <v>1333</v>
      </c>
      <c r="B16" s="427" t="s">
        <v>114</v>
      </c>
      <c r="C16" s="438" t="s">
        <v>749</v>
      </c>
      <c r="D16" s="432" t="s">
        <v>1334</v>
      </c>
      <c r="E16" s="433" t="s">
        <v>5</v>
      </c>
      <c r="F16" s="428">
        <v>330</v>
      </c>
      <c r="G16" s="427" t="s">
        <v>1702</v>
      </c>
      <c r="H16" s="427" t="s">
        <v>60</v>
      </c>
      <c r="I16" s="429" t="s">
        <v>1315</v>
      </c>
    </row>
    <row r="17" spans="1:9" ht="23">
      <c r="A17" s="427" t="s">
        <v>1336</v>
      </c>
      <c r="B17" s="431" t="s">
        <v>1337</v>
      </c>
      <c r="C17" s="428" t="s">
        <v>749</v>
      </c>
      <c r="D17" s="439" t="s">
        <v>1338</v>
      </c>
      <c r="E17" s="433" t="s">
        <v>5</v>
      </c>
      <c r="F17" s="428">
        <v>125</v>
      </c>
      <c r="G17" s="427" t="s">
        <v>1702</v>
      </c>
      <c r="H17" s="427" t="s">
        <v>60</v>
      </c>
      <c r="I17" s="429" t="s">
        <v>1315</v>
      </c>
    </row>
    <row r="18" spans="1:9" ht="23">
      <c r="A18" s="427" t="s">
        <v>1332</v>
      </c>
      <c r="B18" s="431" t="s">
        <v>114</v>
      </c>
      <c r="C18" s="438" t="s">
        <v>753</v>
      </c>
      <c r="D18" s="438">
        <v>71220000</v>
      </c>
      <c r="E18" s="433" t="s">
        <v>5</v>
      </c>
      <c r="F18" s="428">
        <v>3000</v>
      </c>
      <c r="G18" s="427" t="s">
        <v>1702</v>
      </c>
      <c r="H18" s="427" t="s">
        <v>60</v>
      </c>
      <c r="I18" s="429" t="s">
        <v>1315</v>
      </c>
    </row>
    <row r="19" spans="1:9" ht="46">
      <c r="A19" s="429" t="s">
        <v>1744</v>
      </c>
      <c r="B19" s="431" t="s">
        <v>1337</v>
      </c>
      <c r="C19" s="428" t="s">
        <v>153</v>
      </c>
      <c r="D19" s="489" t="s">
        <v>1745</v>
      </c>
      <c r="E19" s="429" t="s">
        <v>5</v>
      </c>
      <c r="F19" s="428">
        <v>9250</v>
      </c>
      <c r="G19" s="427" t="s">
        <v>1702</v>
      </c>
      <c r="H19" s="429" t="s">
        <v>60</v>
      </c>
      <c r="I19" s="429" t="s">
        <v>1315</v>
      </c>
    </row>
    <row r="20" spans="1:9" ht="23">
      <c r="A20" s="427" t="s">
        <v>1719</v>
      </c>
      <c r="B20" s="427" t="s">
        <v>752</v>
      </c>
      <c r="C20" s="428" t="s">
        <v>153</v>
      </c>
      <c r="D20" s="428" t="s">
        <v>1326</v>
      </c>
      <c r="E20" s="429" t="s">
        <v>5</v>
      </c>
      <c r="F20" s="488">
        <v>2080</v>
      </c>
      <c r="G20" s="427" t="s">
        <v>1702</v>
      </c>
      <c r="H20" s="427" t="s">
        <v>60</v>
      </c>
      <c r="I20" s="429" t="s">
        <v>1315</v>
      </c>
    </row>
    <row r="21" spans="1:9" ht="23">
      <c r="A21" s="429" t="s">
        <v>1746</v>
      </c>
      <c r="B21" s="427" t="s">
        <v>1337</v>
      </c>
      <c r="C21" s="428" t="s">
        <v>153</v>
      </c>
      <c r="D21" s="428" t="s">
        <v>1747</v>
      </c>
      <c r="E21" s="429" t="s">
        <v>5</v>
      </c>
      <c r="F21" s="428">
        <v>600</v>
      </c>
      <c r="G21" s="427" t="s">
        <v>1702</v>
      </c>
      <c r="H21" s="427" t="s">
        <v>60</v>
      </c>
      <c r="I21" s="429" t="s">
        <v>1315</v>
      </c>
    </row>
    <row r="22" spans="1:9" ht="23">
      <c r="A22" s="427" t="s">
        <v>1717</v>
      </c>
      <c r="B22" s="431" t="s">
        <v>1337</v>
      </c>
      <c r="C22" s="428" t="s">
        <v>699</v>
      </c>
      <c r="D22" s="428" t="s">
        <v>1718</v>
      </c>
      <c r="E22" s="429" t="s">
        <v>5</v>
      </c>
      <c r="F22" s="488">
        <v>13517</v>
      </c>
      <c r="G22" s="427" t="s">
        <v>27</v>
      </c>
      <c r="H22" s="427" t="s">
        <v>60</v>
      </c>
      <c r="I22" s="429" t="s">
        <v>1315</v>
      </c>
    </row>
    <row r="23" spans="1:9" ht="23">
      <c r="A23" s="429" t="s">
        <v>1748</v>
      </c>
      <c r="B23" s="427" t="s">
        <v>114</v>
      </c>
      <c r="C23" s="428" t="s">
        <v>699</v>
      </c>
      <c r="D23" s="440" t="s">
        <v>1606</v>
      </c>
      <c r="E23" s="429" t="s">
        <v>5</v>
      </c>
      <c r="F23" s="488">
        <v>4500</v>
      </c>
      <c r="G23" s="427" t="s">
        <v>1702</v>
      </c>
      <c r="H23" s="429" t="s">
        <v>60</v>
      </c>
      <c r="I23" s="429" t="s">
        <v>1315</v>
      </c>
    </row>
    <row r="24" spans="1:9" ht="23">
      <c r="A24" s="427" t="s">
        <v>925</v>
      </c>
      <c r="B24" s="427" t="s">
        <v>752</v>
      </c>
      <c r="C24" s="428" t="s">
        <v>699</v>
      </c>
      <c r="D24" s="437">
        <v>37410000</v>
      </c>
      <c r="E24" s="429" t="s">
        <v>5</v>
      </c>
      <c r="F24" s="488">
        <v>1186</v>
      </c>
      <c r="G24" s="427" t="s">
        <v>1702</v>
      </c>
      <c r="H24" s="427" t="s">
        <v>60</v>
      </c>
      <c r="I24" s="429" t="s">
        <v>1315</v>
      </c>
    </row>
    <row r="25" spans="1:9" ht="23">
      <c r="A25" s="427" t="s">
        <v>1749</v>
      </c>
      <c r="B25" s="427" t="s">
        <v>114</v>
      </c>
      <c r="C25" s="428" t="s">
        <v>699</v>
      </c>
      <c r="D25" s="440" t="s">
        <v>1750</v>
      </c>
      <c r="E25" s="429" t="s">
        <v>5</v>
      </c>
      <c r="F25" s="428">
        <v>2500</v>
      </c>
      <c r="G25" s="427" t="s">
        <v>1702</v>
      </c>
      <c r="H25" s="429" t="s">
        <v>60</v>
      </c>
      <c r="I25" s="429" t="s">
        <v>1315</v>
      </c>
    </row>
    <row r="26" spans="1:9" ht="23">
      <c r="A26" s="427" t="s">
        <v>1335</v>
      </c>
      <c r="B26" s="427" t="s">
        <v>114</v>
      </c>
      <c r="C26" s="438" t="s">
        <v>699</v>
      </c>
      <c r="D26" s="438">
        <v>9111400</v>
      </c>
      <c r="E26" s="433" t="s">
        <v>5</v>
      </c>
      <c r="F26" s="428">
        <v>400</v>
      </c>
      <c r="G26" s="427" t="s">
        <v>1702</v>
      </c>
      <c r="H26" s="427" t="s">
        <v>60</v>
      </c>
      <c r="I26" s="429" t="s">
        <v>1315</v>
      </c>
    </row>
    <row r="27" spans="1:9" ht="23">
      <c r="A27" s="427" t="s">
        <v>1713</v>
      </c>
      <c r="B27" s="427" t="s">
        <v>752</v>
      </c>
      <c r="C27" s="428" t="s">
        <v>652</v>
      </c>
      <c r="D27" s="428" t="s">
        <v>1714</v>
      </c>
      <c r="E27" s="436" t="s">
        <v>7</v>
      </c>
      <c r="F27" s="488">
        <v>35755.49</v>
      </c>
      <c r="G27" s="427" t="s">
        <v>27</v>
      </c>
      <c r="H27" s="427" t="s">
        <v>61</v>
      </c>
      <c r="I27" s="429" t="s">
        <v>1315</v>
      </c>
    </row>
    <row r="28" spans="1:9" ht="34.5">
      <c r="A28" s="429" t="s">
        <v>1709</v>
      </c>
      <c r="B28" s="427" t="s">
        <v>114</v>
      </c>
      <c r="C28" s="428" t="s">
        <v>652</v>
      </c>
      <c r="D28" s="428" t="s">
        <v>1331</v>
      </c>
      <c r="E28" s="429" t="s">
        <v>5</v>
      </c>
      <c r="F28" s="488">
        <v>7570</v>
      </c>
      <c r="G28" s="427" t="s">
        <v>1702</v>
      </c>
      <c r="H28" s="427" t="s">
        <v>60</v>
      </c>
      <c r="I28" s="429" t="s">
        <v>1315</v>
      </c>
    </row>
    <row r="29" spans="1:9" ht="23">
      <c r="A29" s="427" t="s">
        <v>1324</v>
      </c>
      <c r="B29" s="427" t="s">
        <v>114</v>
      </c>
      <c r="C29" s="428" t="s">
        <v>652</v>
      </c>
      <c r="D29" s="428" t="s">
        <v>1325</v>
      </c>
      <c r="E29" s="429" t="s">
        <v>5</v>
      </c>
      <c r="F29" s="428">
        <v>5000</v>
      </c>
      <c r="G29" s="427" t="s">
        <v>1702</v>
      </c>
      <c r="H29" s="427" t="s">
        <v>60</v>
      </c>
      <c r="I29" s="429" t="s">
        <v>1315</v>
      </c>
    </row>
    <row r="30" spans="1:9" ht="23">
      <c r="A30" s="430" t="s">
        <v>1715</v>
      </c>
      <c r="B30" s="427" t="s">
        <v>114</v>
      </c>
      <c r="C30" s="428" t="s">
        <v>652</v>
      </c>
      <c r="D30" s="428" t="s">
        <v>1716</v>
      </c>
      <c r="E30" s="429" t="s">
        <v>5</v>
      </c>
      <c r="F30" s="428">
        <v>4000</v>
      </c>
      <c r="G30" s="427" t="s">
        <v>1702</v>
      </c>
      <c r="H30" s="427" t="s">
        <v>60</v>
      </c>
      <c r="I30" s="429" t="s">
        <v>1315</v>
      </c>
    </row>
    <row r="31" spans="1:9" ht="23">
      <c r="A31" s="427" t="s">
        <v>1316</v>
      </c>
      <c r="B31" s="427" t="s">
        <v>114</v>
      </c>
      <c r="C31" s="428" t="s">
        <v>652</v>
      </c>
      <c r="D31" s="428" t="s">
        <v>1317</v>
      </c>
      <c r="E31" s="429" t="s">
        <v>5</v>
      </c>
      <c r="F31" s="428">
        <v>3500</v>
      </c>
      <c r="G31" s="427" t="s">
        <v>1702</v>
      </c>
      <c r="H31" s="427" t="s">
        <v>60</v>
      </c>
      <c r="I31" s="429" t="s">
        <v>1315</v>
      </c>
    </row>
    <row r="32" spans="1:9" ht="23">
      <c r="A32" s="427" t="s">
        <v>770</v>
      </c>
      <c r="B32" s="427" t="s">
        <v>114</v>
      </c>
      <c r="C32" s="428" t="s">
        <v>652</v>
      </c>
      <c r="D32" s="428" t="s">
        <v>771</v>
      </c>
      <c r="E32" s="429" t="s">
        <v>5</v>
      </c>
      <c r="F32" s="428">
        <v>1000</v>
      </c>
      <c r="G32" s="427" t="s">
        <v>1702</v>
      </c>
      <c r="H32" s="427" t="s">
        <v>60</v>
      </c>
      <c r="I32" s="429" t="s">
        <v>1315</v>
      </c>
    </row>
    <row r="33" spans="1:9" ht="23">
      <c r="A33" s="427" t="s">
        <v>1322</v>
      </c>
      <c r="B33" s="427" t="s">
        <v>114</v>
      </c>
      <c r="C33" s="428" t="s">
        <v>652</v>
      </c>
      <c r="D33" s="428" t="s">
        <v>1323</v>
      </c>
      <c r="E33" s="429" t="s">
        <v>5</v>
      </c>
      <c r="F33" s="428">
        <v>600</v>
      </c>
      <c r="G33" s="427" t="s">
        <v>1702</v>
      </c>
      <c r="H33" s="427" t="s">
        <v>60</v>
      </c>
      <c r="I33" s="429" t="s">
        <v>1315</v>
      </c>
    </row>
    <row r="34" spans="1:9" ht="23">
      <c r="A34" s="429" t="s">
        <v>1712</v>
      </c>
      <c r="B34" s="427" t="s">
        <v>114</v>
      </c>
      <c r="C34" s="428" t="s">
        <v>652</v>
      </c>
      <c r="D34" s="428" t="s">
        <v>1038</v>
      </c>
      <c r="E34" s="429" t="s">
        <v>5</v>
      </c>
      <c r="F34" s="428">
        <v>500</v>
      </c>
      <c r="G34" s="427" t="s">
        <v>1702</v>
      </c>
      <c r="H34" s="427" t="s">
        <v>60</v>
      </c>
      <c r="I34" s="429" t="s">
        <v>1315</v>
      </c>
    </row>
    <row r="35" spans="1:9" ht="23">
      <c r="A35" s="429" t="s">
        <v>1710</v>
      </c>
      <c r="B35" s="427" t="s">
        <v>114</v>
      </c>
      <c r="C35" s="428" t="s">
        <v>652</v>
      </c>
      <c r="D35" s="428" t="s">
        <v>1711</v>
      </c>
      <c r="E35" s="429" t="s">
        <v>5</v>
      </c>
      <c r="F35" s="428">
        <v>100</v>
      </c>
      <c r="G35" s="427" t="s">
        <v>1702</v>
      </c>
      <c r="H35" s="427" t="s">
        <v>60</v>
      </c>
      <c r="I35" s="429" t="s">
        <v>1315</v>
      </c>
    </row>
    <row r="36" spans="1:9" ht="23">
      <c r="A36" s="427" t="s">
        <v>497</v>
      </c>
      <c r="B36" s="427" t="s">
        <v>114</v>
      </c>
      <c r="C36" s="428" t="s">
        <v>136</v>
      </c>
      <c r="D36" s="432" t="s">
        <v>38</v>
      </c>
      <c r="E36" s="429" t="s">
        <v>5</v>
      </c>
      <c r="F36" s="428">
        <v>10000</v>
      </c>
      <c r="G36" s="427" t="s">
        <v>27</v>
      </c>
      <c r="H36" s="427" t="s">
        <v>60</v>
      </c>
      <c r="I36" s="429" t="s">
        <v>1315</v>
      </c>
    </row>
    <row r="37" spans="1:9" ht="23">
      <c r="A37" s="430" t="s">
        <v>1701</v>
      </c>
      <c r="B37" s="431" t="s">
        <v>1337</v>
      </c>
      <c r="C37" s="428" t="s">
        <v>136</v>
      </c>
      <c r="D37" s="432" t="s">
        <v>1339</v>
      </c>
      <c r="E37" s="433" t="s">
        <v>5</v>
      </c>
      <c r="F37" s="428">
        <v>4900</v>
      </c>
      <c r="G37" s="427" t="s">
        <v>27</v>
      </c>
      <c r="H37" s="427" t="s">
        <v>60</v>
      </c>
      <c r="I37" s="429" t="s">
        <v>1315</v>
      </c>
    </row>
    <row r="38" spans="1:9" ht="23">
      <c r="A38" s="427" t="s">
        <v>1699</v>
      </c>
      <c r="B38" s="427" t="s">
        <v>114</v>
      </c>
      <c r="C38" s="428" t="s">
        <v>136</v>
      </c>
      <c r="D38" s="428" t="s">
        <v>1700</v>
      </c>
      <c r="E38" s="429" t="s">
        <v>5</v>
      </c>
      <c r="F38" s="428">
        <v>4500</v>
      </c>
      <c r="G38" s="427" t="s">
        <v>27</v>
      </c>
      <c r="H38" s="427" t="s">
        <v>60</v>
      </c>
      <c r="I38" s="429" t="s">
        <v>1315</v>
      </c>
    </row>
    <row r="39" spans="1:9" ht="34.5">
      <c r="A39" s="434" t="s">
        <v>1703</v>
      </c>
      <c r="B39" s="427" t="s">
        <v>114</v>
      </c>
      <c r="C39" s="428" t="s">
        <v>136</v>
      </c>
      <c r="D39" s="435" t="s">
        <v>1704</v>
      </c>
      <c r="E39" s="429" t="s">
        <v>5</v>
      </c>
      <c r="F39" s="488">
        <v>2500</v>
      </c>
      <c r="G39" s="429" t="s">
        <v>1705</v>
      </c>
      <c r="H39" s="427" t="s">
        <v>60</v>
      </c>
      <c r="I39" s="429" t="s">
        <v>1315</v>
      </c>
    </row>
    <row r="40" spans="1:9" ht="23">
      <c r="A40" s="427" t="s">
        <v>1162</v>
      </c>
      <c r="B40" s="427" t="s">
        <v>114</v>
      </c>
      <c r="C40" s="428" t="s">
        <v>136</v>
      </c>
      <c r="D40" s="428" t="s">
        <v>1318</v>
      </c>
      <c r="E40" s="429" t="s">
        <v>5</v>
      </c>
      <c r="F40" s="488">
        <v>2000</v>
      </c>
      <c r="G40" s="427" t="s">
        <v>1702</v>
      </c>
      <c r="H40" s="427" t="s">
        <v>60</v>
      </c>
      <c r="I40" s="429" t="s">
        <v>1315</v>
      </c>
    </row>
    <row r="41" spans="1:9" ht="23">
      <c r="A41" s="427" t="s">
        <v>1328</v>
      </c>
      <c r="B41" s="427" t="s">
        <v>114</v>
      </c>
      <c r="C41" s="428" t="s">
        <v>136</v>
      </c>
      <c r="D41" s="428">
        <v>39811000</v>
      </c>
      <c r="E41" s="429" t="s">
        <v>5</v>
      </c>
      <c r="F41" s="488">
        <v>2000</v>
      </c>
      <c r="G41" s="427" t="s">
        <v>1702</v>
      </c>
      <c r="H41" s="427" t="s">
        <v>60</v>
      </c>
      <c r="I41" s="429" t="s">
        <v>1315</v>
      </c>
    </row>
    <row r="42" spans="1:9" ht="34.5">
      <c r="A42" s="427" t="s">
        <v>1707</v>
      </c>
      <c r="B42" s="431" t="s">
        <v>114</v>
      </c>
      <c r="C42" s="428" t="s">
        <v>136</v>
      </c>
      <c r="D42" s="435" t="s">
        <v>1708</v>
      </c>
      <c r="E42" s="429" t="s">
        <v>5</v>
      </c>
      <c r="F42" s="488">
        <v>2000</v>
      </c>
      <c r="G42" s="427" t="s">
        <v>1702</v>
      </c>
      <c r="H42" s="427" t="s">
        <v>60</v>
      </c>
      <c r="I42" s="429" t="s">
        <v>1315</v>
      </c>
    </row>
    <row r="43" spans="1:9" ht="23">
      <c r="A43" s="427" t="s">
        <v>820</v>
      </c>
      <c r="B43" s="427" t="s">
        <v>114</v>
      </c>
      <c r="C43" s="428" t="s">
        <v>136</v>
      </c>
      <c r="D43" s="428" t="s">
        <v>1320</v>
      </c>
      <c r="E43" s="429" t="s">
        <v>5</v>
      </c>
      <c r="F43" s="488">
        <v>1500</v>
      </c>
      <c r="G43" s="427" t="s">
        <v>726</v>
      </c>
      <c r="H43" s="427" t="s">
        <v>60</v>
      </c>
      <c r="I43" s="429" t="s">
        <v>1315</v>
      </c>
    </row>
    <row r="44" spans="1:9" ht="23">
      <c r="A44" s="427" t="s">
        <v>524</v>
      </c>
      <c r="B44" s="427" t="s">
        <v>114</v>
      </c>
      <c r="C44" s="428" t="s">
        <v>136</v>
      </c>
      <c r="D44" s="428" t="s">
        <v>523</v>
      </c>
      <c r="E44" s="429" t="s">
        <v>5</v>
      </c>
      <c r="F44" s="428">
        <v>1000</v>
      </c>
      <c r="G44" s="427" t="s">
        <v>45</v>
      </c>
      <c r="H44" s="427" t="s">
        <v>60</v>
      </c>
      <c r="I44" s="429" t="s">
        <v>1315</v>
      </c>
    </row>
    <row r="45" spans="1:9" ht="23">
      <c r="A45" s="427" t="s">
        <v>204</v>
      </c>
      <c r="B45" s="441" t="s">
        <v>114</v>
      </c>
      <c r="C45" s="442" t="s">
        <v>136</v>
      </c>
      <c r="D45" s="442">
        <v>22000000</v>
      </c>
      <c r="E45" s="443" t="s">
        <v>5</v>
      </c>
      <c r="F45" s="442">
        <v>1000</v>
      </c>
      <c r="G45" s="441" t="s">
        <v>1702</v>
      </c>
      <c r="H45" s="441" t="s">
        <v>60</v>
      </c>
      <c r="I45" s="429" t="s">
        <v>1315</v>
      </c>
    </row>
    <row r="46" spans="1:9" ht="23">
      <c r="A46" s="427" t="s">
        <v>1327</v>
      </c>
      <c r="B46" s="427" t="s">
        <v>114</v>
      </c>
      <c r="C46" s="428" t="s">
        <v>136</v>
      </c>
      <c r="D46" s="428">
        <v>18230000</v>
      </c>
      <c r="E46" s="429" t="s">
        <v>5</v>
      </c>
      <c r="F46" s="428">
        <v>800</v>
      </c>
      <c r="G46" s="427" t="s">
        <v>1702</v>
      </c>
      <c r="H46" s="427" t="s">
        <v>60</v>
      </c>
      <c r="I46" s="429" t="s">
        <v>1315</v>
      </c>
    </row>
    <row r="47" spans="1:9" ht="23">
      <c r="A47" s="427" t="s">
        <v>1321</v>
      </c>
      <c r="B47" s="427" t="s">
        <v>114</v>
      </c>
      <c r="C47" s="428" t="s">
        <v>136</v>
      </c>
      <c r="D47" s="428">
        <v>15000000</v>
      </c>
      <c r="E47" s="429" t="s">
        <v>5</v>
      </c>
      <c r="F47" s="428">
        <v>500</v>
      </c>
      <c r="G47" s="427" t="s">
        <v>1702</v>
      </c>
      <c r="H47" s="427" t="s">
        <v>60</v>
      </c>
      <c r="I47" s="429" t="s">
        <v>1315</v>
      </c>
    </row>
    <row r="48" spans="1:9" ht="23">
      <c r="A48" s="427" t="s">
        <v>1329</v>
      </c>
      <c r="B48" s="427" t="s">
        <v>114</v>
      </c>
      <c r="C48" s="428" t="s">
        <v>136</v>
      </c>
      <c r="D48" s="428" t="s">
        <v>1706</v>
      </c>
      <c r="E48" s="429" t="s">
        <v>5</v>
      </c>
      <c r="F48" s="428">
        <v>200</v>
      </c>
      <c r="G48" s="427" t="s">
        <v>1702</v>
      </c>
      <c r="H48" s="427" t="s">
        <v>60</v>
      </c>
      <c r="I48" s="429" t="s">
        <v>1315</v>
      </c>
    </row>
    <row r="49" spans="1:9" ht="23">
      <c r="A49" s="427" t="s">
        <v>1330</v>
      </c>
      <c r="B49" s="427" t="s">
        <v>114</v>
      </c>
      <c r="C49" s="428" t="s">
        <v>136</v>
      </c>
      <c r="D49" s="428">
        <v>39298900</v>
      </c>
      <c r="E49" s="429" t="s">
        <v>5</v>
      </c>
      <c r="F49" s="428">
        <v>200</v>
      </c>
      <c r="G49" s="427" t="s">
        <v>1702</v>
      </c>
      <c r="H49" s="427" t="s">
        <v>60</v>
      </c>
      <c r="I49" s="429" t="s">
        <v>1315</v>
      </c>
    </row>
    <row r="50" spans="1:9" ht="23">
      <c r="A50" s="429" t="s">
        <v>1751</v>
      </c>
      <c r="B50" s="427" t="s">
        <v>1337</v>
      </c>
      <c r="C50" s="428" t="s">
        <v>136</v>
      </c>
      <c r="D50" s="428" t="s">
        <v>1752</v>
      </c>
      <c r="E50" s="429" t="s">
        <v>7</v>
      </c>
      <c r="F50" s="428">
        <v>44000</v>
      </c>
      <c r="G50" s="427" t="s">
        <v>27</v>
      </c>
      <c r="H50" s="427" t="s">
        <v>1753</v>
      </c>
      <c r="I50" s="429" t="s">
        <v>1315</v>
      </c>
    </row>
  </sheetData>
  <hyperlinks>
    <hyperlink ref="D34" r:id="rId1" display="https://verslolink.lt/bvpz-kodas/30237000/" xr:uid="{4D4218ED-FC61-489D-8C7D-9517EF572284}"/>
    <hyperlink ref="D35" r:id="rId2" display="https://vpt.lrv.lt/uploads/vpt/documents/files/LT_versija/Teisine_informacija/Viesieji_pirkimai/Klasifikatoriai/BVPZ naujas2008.pdf" xr:uid="{36CC31BB-68BE-44A6-8EDA-969407EC8DF3}"/>
    <hyperlink ref="D5" r:id="rId3" display="https://vpt.lrv.lt/uploads/vpt/documents/files/LT_versija/Teisine_informacija/Viesieji_pirkimai/Klasifikatoriai/BVPZ naujas2008.pdf" xr:uid="{4BFD043A-525F-4C66-9969-BA6895656A7B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7080D-BBB5-445B-AF6E-09A38BBB441F}">
  <dimension ref="A2:L31"/>
  <sheetViews>
    <sheetView workbookViewId="0">
      <selection activeCell="G8" sqref="G8:G9"/>
    </sheetView>
  </sheetViews>
  <sheetFormatPr defaultRowHeight="14.5"/>
  <cols>
    <col min="1" max="12" width="17.1796875" style="256" customWidth="1"/>
  </cols>
  <sheetData>
    <row r="2" spans="1:12" ht="188.5">
      <c r="A2" s="257" t="s">
        <v>6</v>
      </c>
      <c r="B2" s="257" t="s">
        <v>0</v>
      </c>
      <c r="C2" s="254" t="s">
        <v>1</v>
      </c>
      <c r="D2" s="254" t="s">
        <v>2</v>
      </c>
      <c r="E2" s="254" t="s">
        <v>1343</v>
      </c>
      <c r="F2" s="254" t="s">
        <v>1344</v>
      </c>
      <c r="G2" s="254" t="s">
        <v>3</v>
      </c>
      <c r="H2" s="254" t="s">
        <v>1345</v>
      </c>
      <c r="I2" s="254" t="s">
        <v>1346</v>
      </c>
      <c r="J2" s="254" t="s">
        <v>1347</v>
      </c>
      <c r="K2" s="254" t="s">
        <v>1348</v>
      </c>
      <c r="L2" s="254" t="s">
        <v>4</v>
      </c>
    </row>
    <row r="3" spans="1:12" s="256" customFormat="1" ht="23" customHeight="1">
      <c r="A3" s="258" t="s">
        <v>313</v>
      </c>
      <c r="B3" s="258" t="s">
        <v>1349</v>
      </c>
      <c r="C3" s="255" t="s">
        <v>1350</v>
      </c>
      <c r="D3" s="255">
        <v>500</v>
      </c>
      <c r="E3" s="255" t="s">
        <v>5</v>
      </c>
      <c r="F3" s="255" t="s">
        <v>136</v>
      </c>
      <c r="G3" s="255" t="s">
        <v>45</v>
      </c>
      <c r="H3" s="255" t="s">
        <v>60</v>
      </c>
      <c r="I3" s="255" t="s">
        <v>60</v>
      </c>
      <c r="J3" s="255" t="s">
        <v>60</v>
      </c>
      <c r="K3" s="255" t="s">
        <v>60</v>
      </c>
      <c r="L3" s="255" t="s">
        <v>60</v>
      </c>
    </row>
    <row r="4" spans="1:12" s="256" customFormat="1" ht="23" customHeight="1">
      <c r="A4" s="258" t="s">
        <v>1351</v>
      </c>
      <c r="B4" s="258" t="s">
        <v>1352</v>
      </c>
      <c r="C4" s="255" t="s">
        <v>1353</v>
      </c>
      <c r="D4" s="255">
        <v>200</v>
      </c>
      <c r="E4" s="255" t="s">
        <v>5</v>
      </c>
      <c r="F4" s="255" t="s">
        <v>136</v>
      </c>
      <c r="G4" s="255" t="s">
        <v>45</v>
      </c>
      <c r="H4" s="255" t="s">
        <v>60</v>
      </c>
      <c r="I4" s="255" t="s">
        <v>60</v>
      </c>
      <c r="J4" s="255" t="s">
        <v>60</v>
      </c>
      <c r="K4" s="255" t="s">
        <v>60</v>
      </c>
      <c r="L4" s="255" t="s">
        <v>60</v>
      </c>
    </row>
    <row r="5" spans="1:12" s="256" customFormat="1" ht="23" customHeight="1">
      <c r="A5" s="478" t="s">
        <v>884</v>
      </c>
      <c r="B5" s="478" t="s">
        <v>1354</v>
      </c>
      <c r="C5" s="477"/>
      <c r="D5" s="477">
        <v>300</v>
      </c>
      <c r="E5" s="477" t="s">
        <v>5</v>
      </c>
      <c r="F5" s="477" t="s">
        <v>136</v>
      </c>
      <c r="G5" s="477" t="s">
        <v>1158</v>
      </c>
      <c r="H5" s="477" t="s">
        <v>60</v>
      </c>
      <c r="I5" s="477" t="s">
        <v>60</v>
      </c>
      <c r="J5" s="477" t="s">
        <v>60</v>
      </c>
      <c r="K5" s="477" t="s">
        <v>60</v>
      </c>
      <c r="L5" s="477" t="s">
        <v>60</v>
      </c>
    </row>
    <row r="6" spans="1:12" s="256" customFormat="1" ht="23" customHeight="1">
      <c r="A6" s="478"/>
      <c r="B6" s="478"/>
      <c r="C6" s="477"/>
      <c r="D6" s="477"/>
      <c r="E6" s="477"/>
      <c r="F6" s="477"/>
      <c r="G6" s="477"/>
      <c r="H6" s="477"/>
      <c r="I6" s="477"/>
      <c r="J6" s="477"/>
      <c r="K6" s="477"/>
      <c r="L6" s="477"/>
    </row>
    <row r="7" spans="1:12" s="256" customFormat="1" ht="23" customHeight="1">
      <c r="A7" s="258" t="s">
        <v>1355</v>
      </c>
      <c r="B7" s="258" t="s">
        <v>1356</v>
      </c>
      <c r="C7" s="255" t="s">
        <v>1357</v>
      </c>
      <c r="D7" s="255">
        <v>400</v>
      </c>
      <c r="E7" s="255" t="s">
        <v>5</v>
      </c>
      <c r="F7" s="255" t="s">
        <v>153</v>
      </c>
      <c r="G7" s="255" t="s">
        <v>45</v>
      </c>
      <c r="H7" s="255" t="s">
        <v>60</v>
      </c>
      <c r="I7" s="255" t="s">
        <v>60</v>
      </c>
      <c r="J7" s="255" t="s">
        <v>60</v>
      </c>
      <c r="K7" s="255" t="s">
        <v>60</v>
      </c>
      <c r="L7" s="255" t="s">
        <v>60</v>
      </c>
    </row>
    <row r="8" spans="1:12" s="256" customFormat="1" ht="23" customHeight="1">
      <c r="A8" s="478" t="s">
        <v>1358</v>
      </c>
      <c r="B8" s="478" t="s">
        <v>1359</v>
      </c>
      <c r="C8" s="477" t="s">
        <v>1360</v>
      </c>
      <c r="D8" s="477">
        <v>2000</v>
      </c>
      <c r="E8" s="477" t="s">
        <v>5</v>
      </c>
      <c r="F8" s="477" t="s">
        <v>689</v>
      </c>
      <c r="G8" s="477" t="s">
        <v>45</v>
      </c>
      <c r="H8" s="477" t="s">
        <v>60</v>
      </c>
      <c r="I8" s="477" t="s">
        <v>60</v>
      </c>
      <c r="J8" s="477" t="s">
        <v>60</v>
      </c>
      <c r="K8" s="477" t="s">
        <v>60</v>
      </c>
      <c r="L8" s="477" t="s">
        <v>60</v>
      </c>
    </row>
    <row r="9" spans="1:12" s="256" customFormat="1" ht="23" customHeight="1">
      <c r="A9" s="478"/>
      <c r="B9" s="478"/>
      <c r="C9" s="477"/>
      <c r="D9" s="477"/>
      <c r="E9" s="477"/>
      <c r="F9" s="477"/>
      <c r="G9" s="477"/>
      <c r="H9" s="477"/>
      <c r="I9" s="477"/>
      <c r="J9" s="477"/>
      <c r="K9" s="477"/>
      <c r="L9" s="477"/>
    </row>
    <row r="10" spans="1:12" s="256" customFormat="1" ht="23" customHeight="1">
      <c r="A10" s="478" t="s">
        <v>933</v>
      </c>
      <c r="B10" s="478" t="s">
        <v>1361</v>
      </c>
      <c r="C10" s="477"/>
      <c r="D10" s="477">
        <v>100</v>
      </c>
      <c r="E10" s="477" t="s">
        <v>5</v>
      </c>
      <c r="F10" s="477" t="s">
        <v>153</v>
      </c>
      <c r="G10" s="477" t="s">
        <v>45</v>
      </c>
      <c r="H10" s="477" t="s">
        <v>60</v>
      </c>
      <c r="I10" s="477" t="s">
        <v>60</v>
      </c>
      <c r="J10" s="477" t="s">
        <v>60</v>
      </c>
      <c r="K10" s="477" t="s">
        <v>60</v>
      </c>
      <c r="L10" s="477" t="s">
        <v>60</v>
      </c>
    </row>
    <row r="11" spans="1:12" s="256" customFormat="1" ht="23" customHeight="1">
      <c r="A11" s="478"/>
      <c r="B11" s="478"/>
      <c r="C11" s="477"/>
      <c r="D11" s="477"/>
      <c r="E11" s="477"/>
      <c r="F11" s="477"/>
      <c r="G11" s="477"/>
      <c r="H11" s="477"/>
      <c r="I11" s="477"/>
      <c r="J11" s="477"/>
      <c r="K11" s="477"/>
      <c r="L11" s="477"/>
    </row>
    <row r="12" spans="1:12" s="256" customFormat="1" ht="23" customHeight="1">
      <c r="A12" s="478" t="s">
        <v>206</v>
      </c>
      <c r="B12" s="258" t="s">
        <v>1362</v>
      </c>
      <c r="C12" s="477"/>
      <c r="D12" s="477">
        <v>100</v>
      </c>
      <c r="E12" s="477" t="s">
        <v>5</v>
      </c>
      <c r="F12" s="477" t="s">
        <v>652</v>
      </c>
      <c r="G12" s="477" t="s">
        <v>1364</v>
      </c>
      <c r="H12" s="477" t="s">
        <v>60</v>
      </c>
      <c r="I12" s="477" t="s">
        <v>60</v>
      </c>
      <c r="J12" s="477" t="s">
        <v>60</v>
      </c>
      <c r="K12" s="477" t="s">
        <v>60</v>
      </c>
      <c r="L12" s="477" t="s">
        <v>60</v>
      </c>
    </row>
    <row r="13" spans="1:12" s="256" customFormat="1" ht="23" customHeight="1">
      <c r="A13" s="478"/>
      <c r="B13" s="258" t="s">
        <v>1363</v>
      </c>
      <c r="C13" s="477"/>
      <c r="D13" s="477"/>
      <c r="E13" s="477"/>
      <c r="F13" s="477"/>
      <c r="G13" s="477"/>
      <c r="H13" s="477"/>
      <c r="I13" s="477"/>
      <c r="J13" s="477"/>
      <c r="K13" s="477"/>
      <c r="L13" s="477"/>
    </row>
    <row r="14" spans="1:12" s="256" customFormat="1" ht="23" customHeight="1">
      <c r="A14" s="478"/>
      <c r="B14" s="258"/>
      <c r="C14" s="477"/>
      <c r="D14" s="477"/>
      <c r="E14" s="477"/>
      <c r="F14" s="477"/>
      <c r="G14" s="477"/>
      <c r="H14" s="477"/>
      <c r="I14" s="477"/>
      <c r="J14" s="477"/>
      <c r="K14" s="477"/>
      <c r="L14" s="477"/>
    </row>
    <row r="15" spans="1:12" s="256" customFormat="1" ht="23" customHeight="1">
      <c r="A15" s="478" t="s">
        <v>67</v>
      </c>
      <c r="B15" s="478" t="s">
        <v>890</v>
      </c>
      <c r="C15" s="477"/>
      <c r="D15" s="477">
        <v>200</v>
      </c>
      <c r="E15" s="477" t="s">
        <v>5</v>
      </c>
      <c r="F15" s="477" t="s">
        <v>696</v>
      </c>
      <c r="G15" s="477" t="s">
        <v>860</v>
      </c>
      <c r="H15" s="477" t="s">
        <v>60</v>
      </c>
      <c r="I15" s="477" t="s">
        <v>60</v>
      </c>
      <c r="J15" s="477" t="s">
        <v>60</v>
      </c>
      <c r="K15" s="477" t="s">
        <v>60</v>
      </c>
      <c r="L15" s="477" t="s">
        <v>60</v>
      </c>
    </row>
    <row r="16" spans="1:12" s="256" customFormat="1" ht="23" customHeight="1">
      <c r="A16" s="478"/>
      <c r="B16" s="478"/>
      <c r="C16" s="477"/>
      <c r="D16" s="477"/>
      <c r="E16" s="477"/>
      <c r="F16" s="477"/>
      <c r="G16" s="477"/>
      <c r="H16" s="477"/>
      <c r="I16" s="477"/>
      <c r="J16" s="477"/>
      <c r="K16" s="477"/>
      <c r="L16" s="477"/>
    </row>
    <row r="17" spans="1:12" s="256" customFormat="1" ht="23" customHeight="1">
      <c r="A17" s="478"/>
      <c r="B17" s="478"/>
      <c r="C17" s="477"/>
      <c r="D17" s="477"/>
      <c r="E17" s="477"/>
      <c r="F17" s="477"/>
      <c r="G17" s="477"/>
      <c r="H17" s="477"/>
      <c r="I17" s="477"/>
      <c r="J17" s="477"/>
      <c r="K17" s="477"/>
      <c r="L17" s="477"/>
    </row>
    <row r="18" spans="1:12" s="256" customFormat="1" ht="23" customHeight="1">
      <c r="A18" s="478" t="s">
        <v>523</v>
      </c>
      <c r="B18" s="478" t="s">
        <v>1365</v>
      </c>
      <c r="C18" s="477" t="s">
        <v>1366</v>
      </c>
      <c r="D18" s="477">
        <v>200</v>
      </c>
      <c r="E18" s="477" t="s">
        <v>5</v>
      </c>
      <c r="F18" s="477" t="s">
        <v>696</v>
      </c>
      <c r="G18" s="477" t="s">
        <v>45</v>
      </c>
      <c r="H18" s="477" t="s">
        <v>60</v>
      </c>
      <c r="I18" s="477" t="s">
        <v>60</v>
      </c>
      <c r="J18" s="477" t="s">
        <v>60</v>
      </c>
      <c r="K18" s="477" t="s">
        <v>60</v>
      </c>
      <c r="L18" s="477" t="s">
        <v>60</v>
      </c>
    </row>
    <row r="19" spans="1:12" s="256" customFormat="1" ht="23" customHeight="1">
      <c r="A19" s="478"/>
      <c r="B19" s="478"/>
      <c r="C19" s="477"/>
      <c r="D19" s="477"/>
      <c r="E19" s="477"/>
      <c r="F19" s="477"/>
      <c r="G19" s="477"/>
      <c r="H19" s="477"/>
      <c r="I19" s="477"/>
      <c r="J19" s="477"/>
      <c r="K19" s="477"/>
      <c r="L19" s="477"/>
    </row>
    <row r="20" spans="1:12" s="256" customFormat="1" ht="23" customHeight="1">
      <c r="A20" s="478" t="s">
        <v>143</v>
      </c>
      <c r="B20" s="478" t="s">
        <v>1367</v>
      </c>
      <c r="C20" s="477" t="s">
        <v>1368</v>
      </c>
      <c r="D20" s="477">
        <v>3000</v>
      </c>
      <c r="E20" s="477" t="s">
        <v>5</v>
      </c>
      <c r="F20" s="477" t="s">
        <v>696</v>
      </c>
      <c r="G20" s="477" t="s">
        <v>1158</v>
      </c>
      <c r="H20" s="477" t="s">
        <v>60</v>
      </c>
      <c r="I20" s="477" t="s">
        <v>60</v>
      </c>
      <c r="J20" s="477" t="s">
        <v>60</v>
      </c>
      <c r="K20" s="477" t="s">
        <v>60</v>
      </c>
      <c r="L20" s="477" t="s">
        <v>60</v>
      </c>
    </row>
    <row r="21" spans="1:12" s="256" customFormat="1" ht="23" customHeight="1">
      <c r="A21" s="478"/>
      <c r="B21" s="478"/>
      <c r="C21" s="477"/>
      <c r="D21" s="477"/>
      <c r="E21" s="477"/>
      <c r="F21" s="477"/>
      <c r="G21" s="477"/>
      <c r="H21" s="477"/>
      <c r="I21" s="477"/>
      <c r="J21" s="477"/>
      <c r="K21" s="477"/>
      <c r="L21" s="477"/>
    </row>
    <row r="22" spans="1:12" s="256" customFormat="1" ht="23" customHeight="1">
      <c r="A22" s="478" t="s">
        <v>1369</v>
      </c>
      <c r="B22" s="478" t="s">
        <v>1370</v>
      </c>
      <c r="C22" s="479" t="s">
        <v>1379</v>
      </c>
      <c r="D22" s="477">
        <v>400</v>
      </c>
      <c r="E22" s="477" t="s">
        <v>5</v>
      </c>
      <c r="F22" s="477" t="s">
        <v>696</v>
      </c>
      <c r="G22" s="477" t="s">
        <v>45</v>
      </c>
      <c r="H22" s="477" t="s">
        <v>60</v>
      </c>
      <c r="I22" s="477" t="s">
        <v>60</v>
      </c>
      <c r="J22" s="477" t="s">
        <v>60</v>
      </c>
      <c r="K22" s="477" t="s">
        <v>60</v>
      </c>
      <c r="L22" s="477" t="s">
        <v>60</v>
      </c>
    </row>
    <row r="23" spans="1:12" s="256" customFormat="1" ht="23" customHeight="1">
      <c r="A23" s="478"/>
      <c r="B23" s="478"/>
      <c r="C23" s="479"/>
      <c r="D23" s="477"/>
      <c r="E23" s="477"/>
      <c r="F23" s="477"/>
      <c r="G23" s="477"/>
      <c r="H23" s="477"/>
      <c r="I23" s="477"/>
      <c r="J23" s="477"/>
      <c r="K23" s="477"/>
      <c r="L23" s="477"/>
    </row>
    <row r="24" spans="1:12" s="256" customFormat="1" ht="23" customHeight="1">
      <c r="A24" s="478"/>
      <c r="B24" s="478"/>
      <c r="C24" s="479"/>
      <c r="D24" s="477"/>
      <c r="E24" s="477"/>
      <c r="F24" s="477"/>
      <c r="G24" s="477"/>
      <c r="H24" s="477"/>
      <c r="I24" s="477"/>
      <c r="J24" s="477"/>
      <c r="K24" s="477"/>
      <c r="L24" s="477"/>
    </row>
    <row r="25" spans="1:12" s="256" customFormat="1" ht="23" customHeight="1">
      <c r="A25" s="478"/>
      <c r="B25" s="478"/>
      <c r="C25" s="479"/>
      <c r="D25" s="477"/>
      <c r="E25" s="477"/>
      <c r="F25" s="477"/>
      <c r="G25" s="477"/>
      <c r="H25" s="477"/>
      <c r="I25" s="477"/>
      <c r="J25" s="477"/>
      <c r="K25" s="477"/>
      <c r="L25" s="477"/>
    </row>
    <row r="26" spans="1:12" s="256" customFormat="1" ht="23" customHeight="1">
      <c r="A26" s="478"/>
      <c r="B26" s="478"/>
      <c r="C26" s="479"/>
      <c r="D26" s="477"/>
      <c r="E26" s="477"/>
      <c r="F26" s="477"/>
      <c r="G26" s="477"/>
      <c r="H26" s="477"/>
      <c r="I26" s="477"/>
      <c r="J26" s="477"/>
      <c r="K26" s="477"/>
      <c r="L26" s="477"/>
    </row>
    <row r="27" spans="1:12" s="256" customFormat="1" ht="23" customHeight="1">
      <c r="A27" s="478"/>
      <c r="B27" s="478"/>
      <c r="C27" s="479"/>
      <c r="D27" s="477"/>
      <c r="E27" s="477"/>
      <c r="F27" s="477"/>
      <c r="G27" s="477"/>
      <c r="H27" s="477"/>
      <c r="I27" s="477"/>
      <c r="J27" s="477"/>
      <c r="K27" s="477"/>
      <c r="L27" s="477"/>
    </row>
    <row r="28" spans="1:12" s="256" customFormat="1" ht="23" customHeight="1">
      <c r="A28" s="258" t="s">
        <v>1371</v>
      </c>
      <c r="B28" s="258" t="s">
        <v>1372</v>
      </c>
      <c r="C28" s="255"/>
      <c r="D28" s="255">
        <v>2000</v>
      </c>
      <c r="E28" s="255" t="s">
        <v>5</v>
      </c>
      <c r="F28" s="255" t="s">
        <v>696</v>
      </c>
      <c r="G28" s="255" t="s">
        <v>860</v>
      </c>
      <c r="H28" s="255" t="s">
        <v>60</v>
      </c>
      <c r="I28" s="255" t="s">
        <v>60</v>
      </c>
      <c r="J28" s="255" t="s">
        <v>60</v>
      </c>
      <c r="K28" s="255" t="s">
        <v>60</v>
      </c>
      <c r="L28" s="255" t="s">
        <v>60</v>
      </c>
    </row>
    <row r="29" spans="1:12" s="256" customFormat="1" ht="23" customHeight="1">
      <c r="A29" s="258" t="s">
        <v>1373</v>
      </c>
      <c r="B29" s="478" t="s">
        <v>1374</v>
      </c>
      <c r="C29" s="477"/>
      <c r="D29" s="477">
        <v>2500</v>
      </c>
      <c r="E29" s="477" t="s">
        <v>5</v>
      </c>
      <c r="F29" s="477" t="s">
        <v>696</v>
      </c>
      <c r="G29" s="477" t="s">
        <v>860</v>
      </c>
      <c r="H29" s="477" t="s">
        <v>60</v>
      </c>
      <c r="I29" s="477" t="s">
        <v>60</v>
      </c>
      <c r="J29" s="477" t="s">
        <v>60</v>
      </c>
      <c r="K29" s="477" t="s">
        <v>60</v>
      </c>
      <c r="L29" s="477" t="s">
        <v>60</v>
      </c>
    </row>
    <row r="30" spans="1:12" s="256" customFormat="1" ht="23" customHeight="1">
      <c r="A30" s="258" t="s">
        <v>930</v>
      </c>
      <c r="B30" s="478"/>
      <c r="C30" s="477"/>
      <c r="D30" s="477"/>
      <c r="E30" s="477"/>
      <c r="F30" s="477"/>
      <c r="G30" s="477"/>
      <c r="H30" s="477"/>
      <c r="I30" s="477"/>
      <c r="J30" s="477"/>
      <c r="K30" s="477"/>
      <c r="L30" s="477"/>
    </row>
    <row r="31" spans="1:12" s="256" customFormat="1" ht="23" customHeight="1">
      <c r="A31" s="258" t="s">
        <v>1375</v>
      </c>
      <c r="B31" s="258" t="s">
        <v>1376</v>
      </c>
      <c r="C31" s="255" t="s">
        <v>1377</v>
      </c>
      <c r="D31" s="255">
        <v>4660</v>
      </c>
      <c r="E31" s="255" t="s">
        <v>5</v>
      </c>
      <c r="F31" s="255" t="s">
        <v>169</v>
      </c>
      <c r="G31" s="255" t="s">
        <v>1378</v>
      </c>
      <c r="H31" s="255" t="s">
        <v>60</v>
      </c>
      <c r="I31" s="255" t="s">
        <v>60</v>
      </c>
      <c r="J31" s="255" t="s">
        <v>60</v>
      </c>
      <c r="K31" s="255" t="s">
        <v>60</v>
      </c>
      <c r="L31" s="255" t="s">
        <v>60</v>
      </c>
    </row>
  </sheetData>
  <mergeCells count="106">
    <mergeCell ref="L29:L30"/>
    <mergeCell ref="C22:C27"/>
    <mergeCell ref="B29:B30"/>
    <mergeCell ref="C29:C30"/>
    <mergeCell ref="D29:D30"/>
    <mergeCell ref="E29:E30"/>
    <mergeCell ref="F29:F30"/>
    <mergeCell ref="G29:G30"/>
    <mergeCell ref="G22:G27"/>
    <mergeCell ref="H22:H27"/>
    <mergeCell ref="I22:I27"/>
    <mergeCell ref="J22:J27"/>
    <mergeCell ref="K22:K27"/>
    <mergeCell ref="L22:L27"/>
    <mergeCell ref="A22:A27"/>
    <mergeCell ref="B22:B27"/>
    <mergeCell ref="D22:D27"/>
    <mergeCell ref="E22:E27"/>
    <mergeCell ref="F22:F27"/>
    <mergeCell ref="H29:H30"/>
    <mergeCell ref="I29:I30"/>
    <mergeCell ref="J29:J30"/>
    <mergeCell ref="K29:K30"/>
    <mergeCell ref="J18:J19"/>
    <mergeCell ref="K18:K19"/>
    <mergeCell ref="L18:L19"/>
    <mergeCell ref="A20:A21"/>
    <mergeCell ref="B20:B21"/>
    <mergeCell ref="C20:C21"/>
    <mergeCell ref="D20:D21"/>
    <mergeCell ref="E20:E21"/>
    <mergeCell ref="F20:F21"/>
    <mergeCell ref="G20:G21"/>
    <mergeCell ref="H20:H21"/>
    <mergeCell ref="I20:I21"/>
    <mergeCell ref="J20:J21"/>
    <mergeCell ref="K20:K21"/>
    <mergeCell ref="L20:L21"/>
    <mergeCell ref="A18:A19"/>
    <mergeCell ref="B18:B19"/>
    <mergeCell ref="C18:C19"/>
    <mergeCell ref="D18:D19"/>
    <mergeCell ref="E18:E19"/>
    <mergeCell ref="F18:F19"/>
    <mergeCell ref="G18:G19"/>
    <mergeCell ref="H18:H19"/>
    <mergeCell ref="I18:I19"/>
    <mergeCell ref="H12:H14"/>
    <mergeCell ref="I12:I14"/>
    <mergeCell ref="J12:J14"/>
    <mergeCell ref="K12:K14"/>
    <mergeCell ref="L12:L14"/>
    <mergeCell ref="A15:A17"/>
    <mergeCell ref="B15:B17"/>
    <mergeCell ref="C15:C17"/>
    <mergeCell ref="D15:D17"/>
    <mergeCell ref="E15:E17"/>
    <mergeCell ref="A12:A14"/>
    <mergeCell ref="C12:C14"/>
    <mergeCell ref="D12:D14"/>
    <mergeCell ref="E12:E14"/>
    <mergeCell ref="F12:F14"/>
    <mergeCell ref="G12:G14"/>
    <mergeCell ref="L15:L17"/>
    <mergeCell ref="F15:F17"/>
    <mergeCell ref="G15:G17"/>
    <mergeCell ref="H15:H17"/>
    <mergeCell ref="I15:I17"/>
    <mergeCell ref="J15:J17"/>
    <mergeCell ref="K15:K17"/>
    <mergeCell ref="G10:G11"/>
    <mergeCell ref="H10:H11"/>
    <mergeCell ref="I10:I11"/>
    <mergeCell ref="J10:J11"/>
    <mergeCell ref="K10:K11"/>
    <mergeCell ref="L10:L11"/>
    <mergeCell ref="A10:A11"/>
    <mergeCell ref="B10:B11"/>
    <mergeCell ref="C10:C11"/>
    <mergeCell ref="D10:D11"/>
    <mergeCell ref="E10:E11"/>
    <mergeCell ref="F10:F11"/>
    <mergeCell ref="G8:G9"/>
    <mergeCell ref="H8:H9"/>
    <mergeCell ref="I8:I9"/>
    <mergeCell ref="J8:J9"/>
    <mergeCell ref="K8:K9"/>
    <mergeCell ref="L8:L9"/>
    <mergeCell ref="A8:A9"/>
    <mergeCell ref="B8:B9"/>
    <mergeCell ref="C8:C9"/>
    <mergeCell ref="D8:D9"/>
    <mergeCell ref="E8:E9"/>
    <mergeCell ref="F8:F9"/>
    <mergeCell ref="G5:G6"/>
    <mergeCell ref="H5:H6"/>
    <mergeCell ref="I5:I6"/>
    <mergeCell ref="J5:J6"/>
    <mergeCell ref="K5:K6"/>
    <mergeCell ref="L5:L6"/>
    <mergeCell ref="A5:A6"/>
    <mergeCell ref="B5:B6"/>
    <mergeCell ref="C5:C6"/>
    <mergeCell ref="D5:D6"/>
    <mergeCell ref="E5:E6"/>
    <mergeCell ref="F5:F6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9FA65-B032-4DFC-AE63-C5D17EAC5EB9}">
  <dimension ref="A1:H36"/>
  <sheetViews>
    <sheetView workbookViewId="0">
      <selection activeCell="C7" sqref="C7"/>
    </sheetView>
  </sheetViews>
  <sheetFormatPr defaultRowHeight="14.5"/>
  <cols>
    <col min="2" max="2" width="49.6328125" customWidth="1"/>
    <col min="4" max="4" width="13" customWidth="1"/>
    <col min="5" max="5" width="13.54296875" customWidth="1"/>
    <col min="7" max="7" width="39" customWidth="1"/>
  </cols>
  <sheetData>
    <row r="1" spans="1:8">
      <c r="A1" s="259"/>
      <c r="B1" s="259"/>
      <c r="C1" s="259"/>
      <c r="D1" s="260"/>
      <c r="E1" s="259"/>
      <c r="F1" s="259"/>
      <c r="G1" s="265" t="s">
        <v>638</v>
      </c>
    </row>
    <row r="2" spans="1:8" ht="42">
      <c r="A2" s="259"/>
      <c r="B2" s="262"/>
      <c r="C2" s="259"/>
      <c r="D2" s="260"/>
      <c r="E2" s="259"/>
      <c r="F2" s="259"/>
      <c r="G2" s="266" t="s">
        <v>1425</v>
      </c>
    </row>
    <row r="3" spans="1:8">
      <c r="A3" s="259"/>
      <c r="B3" s="263"/>
      <c r="C3" s="259"/>
      <c r="D3" s="260"/>
      <c r="E3" s="259"/>
      <c r="F3" s="259"/>
      <c r="G3" s="264"/>
    </row>
    <row r="4" spans="1:8">
      <c r="A4" s="259"/>
      <c r="B4" s="263"/>
      <c r="C4" s="259"/>
      <c r="D4" s="259" t="s">
        <v>1380</v>
      </c>
      <c r="E4" s="259"/>
      <c r="F4" s="259"/>
      <c r="G4" s="264"/>
    </row>
    <row r="5" spans="1:8">
      <c r="A5" s="259"/>
      <c r="B5" s="480" t="s">
        <v>1426</v>
      </c>
      <c r="C5" s="481"/>
      <c r="D5" s="481"/>
      <c r="E5" s="481"/>
      <c r="F5" s="481"/>
      <c r="G5" s="481"/>
    </row>
    <row r="6" spans="1:8">
      <c r="A6" s="259"/>
      <c r="B6" s="482" t="s">
        <v>1427</v>
      </c>
      <c r="C6" s="469"/>
      <c r="D6" s="469"/>
      <c r="E6" s="469"/>
      <c r="F6" s="469"/>
      <c r="G6" s="469"/>
      <c r="H6" s="267"/>
    </row>
    <row r="7" spans="1:8" ht="15" thickBot="1">
      <c r="A7" s="259"/>
      <c r="B7" s="259"/>
      <c r="C7" s="259"/>
      <c r="D7" s="260"/>
      <c r="E7" s="259"/>
      <c r="F7" s="259"/>
      <c r="G7" s="261"/>
    </row>
    <row r="8" spans="1:8" ht="43" thickBot="1">
      <c r="A8" s="268" t="s">
        <v>642</v>
      </c>
      <c r="B8" s="269" t="s">
        <v>0</v>
      </c>
      <c r="C8" s="270" t="s">
        <v>1381</v>
      </c>
      <c r="D8" s="270" t="s">
        <v>121</v>
      </c>
      <c r="E8" s="270" t="s">
        <v>1382</v>
      </c>
      <c r="F8" s="270" t="s">
        <v>1046</v>
      </c>
      <c r="G8" s="271" t="s">
        <v>1383</v>
      </c>
    </row>
    <row r="9" spans="1:8">
      <c r="A9" s="272">
        <v>1</v>
      </c>
      <c r="B9" s="273" t="s">
        <v>1384</v>
      </c>
      <c r="C9" s="273">
        <v>3100</v>
      </c>
      <c r="D9" s="274" t="s">
        <v>80</v>
      </c>
      <c r="E9" s="273" t="s">
        <v>66</v>
      </c>
      <c r="F9" s="273" t="s">
        <v>1385</v>
      </c>
      <c r="G9" s="275" t="s">
        <v>1386</v>
      </c>
    </row>
    <row r="10" spans="1:8">
      <c r="A10" s="276">
        <v>2</v>
      </c>
      <c r="B10" s="277" t="s">
        <v>1387</v>
      </c>
      <c r="C10" s="277">
        <v>2500</v>
      </c>
      <c r="D10" s="278" t="s">
        <v>106</v>
      </c>
      <c r="E10" s="277" t="s">
        <v>66</v>
      </c>
      <c r="F10" s="277" t="s">
        <v>1385</v>
      </c>
      <c r="G10" s="279" t="s">
        <v>1386</v>
      </c>
    </row>
    <row r="11" spans="1:8" ht="16.5" customHeight="1">
      <c r="A11" s="272">
        <v>3</v>
      </c>
      <c r="B11" s="280" t="s">
        <v>179</v>
      </c>
      <c r="C11" s="280">
        <v>22000</v>
      </c>
      <c r="D11" s="281" t="s">
        <v>178</v>
      </c>
      <c r="E11" s="280" t="s">
        <v>1030</v>
      </c>
      <c r="F11" s="280" t="s">
        <v>1385</v>
      </c>
      <c r="G11" s="279" t="s">
        <v>1428</v>
      </c>
    </row>
    <row r="12" spans="1:8">
      <c r="A12" s="276">
        <v>4</v>
      </c>
      <c r="B12" s="282" t="s">
        <v>1388</v>
      </c>
      <c r="C12" s="280">
        <v>1300</v>
      </c>
      <c r="D12" s="281" t="s">
        <v>1000</v>
      </c>
      <c r="E12" s="280" t="s">
        <v>66</v>
      </c>
      <c r="F12" s="280" t="s">
        <v>1385</v>
      </c>
      <c r="G12" s="279" t="s">
        <v>5</v>
      </c>
    </row>
    <row r="13" spans="1:8">
      <c r="A13" s="272">
        <v>5</v>
      </c>
      <c r="B13" s="280" t="s">
        <v>1389</v>
      </c>
      <c r="C13" s="280">
        <v>2900</v>
      </c>
      <c r="D13" s="281" t="s">
        <v>1390</v>
      </c>
      <c r="E13" s="280" t="s">
        <v>1391</v>
      </c>
      <c r="F13" s="280" t="s">
        <v>1385</v>
      </c>
      <c r="G13" s="279" t="s">
        <v>5</v>
      </c>
    </row>
    <row r="14" spans="1:8">
      <c r="A14" s="276">
        <v>6</v>
      </c>
      <c r="B14" s="280" t="s">
        <v>1392</v>
      </c>
      <c r="C14" s="280">
        <v>6300</v>
      </c>
      <c r="D14" s="281" t="s">
        <v>1029</v>
      </c>
      <c r="E14" s="280" t="s">
        <v>1030</v>
      </c>
      <c r="F14" s="280" t="s">
        <v>1385</v>
      </c>
      <c r="G14" s="279" t="s">
        <v>5</v>
      </c>
    </row>
    <row r="15" spans="1:8">
      <c r="A15" s="272">
        <v>7</v>
      </c>
      <c r="B15" s="280" t="s">
        <v>1031</v>
      </c>
      <c r="C15" s="280">
        <v>7500</v>
      </c>
      <c r="D15" s="281" t="s">
        <v>1393</v>
      </c>
      <c r="E15" s="280" t="s">
        <v>1394</v>
      </c>
      <c r="F15" s="280" t="s">
        <v>1385</v>
      </c>
      <c r="G15" s="279" t="s">
        <v>5</v>
      </c>
    </row>
    <row r="16" spans="1:8">
      <c r="A16" s="276">
        <v>8</v>
      </c>
      <c r="B16" s="280" t="s">
        <v>1395</v>
      </c>
      <c r="C16" s="280">
        <v>12000</v>
      </c>
      <c r="D16" s="281" t="s">
        <v>22</v>
      </c>
      <c r="E16" s="280" t="s">
        <v>1396</v>
      </c>
      <c r="F16" s="280" t="s">
        <v>1385</v>
      </c>
      <c r="G16" s="279" t="s">
        <v>5</v>
      </c>
    </row>
    <row r="17" spans="1:7">
      <c r="A17" s="272">
        <v>9</v>
      </c>
      <c r="B17" s="280" t="s">
        <v>1397</v>
      </c>
      <c r="C17" s="280">
        <v>1700</v>
      </c>
      <c r="D17" s="278" t="s">
        <v>1398</v>
      </c>
      <c r="E17" s="280" t="s">
        <v>24</v>
      </c>
      <c r="F17" s="280" t="s">
        <v>1399</v>
      </c>
      <c r="G17" s="279" t="s">
        <v>5</v>
      </c>
    </row>
    <row r="18" spans="1:7">
      <c r="A18" s="276">
        <v>10</v>
      </c>
      <c r="B18" s="280" t="s">
        <v>1400</v>
      </c>
      <c r="C18" s="280">
        <v>170</v>
      </c>
      <c r="D18" s="281" t="s">
        <v>1401</v>
      </c>
      <c r="E18" s="280" t="s">
        <v>24</v>
      </c>
      <c r="F18" s="280" t="s">
        <v>1399</v>
      </c>
      <c r="G18" s="279" t="s">
        <v>5</v>
      </c>
    </row>
    <row r="19" spans="1:7">
      <c r="A19" s="272">
        <v>11</v>
      </c>
      <c r="B19" s="280" t="s">
        <v>1402</v>
      </c>
      <c r="C19" s="280">
        <v>1700</v>
      </c>
      <c r="D19" s="278" t="s">
        <v>807</v>
      </c>
      <c r="E19" s="280" t="s">
        <v>24</v>
      </c>
      <c r="F19" s="280" t="s">
        <v>1385</v>
      </c>
      <c r="G19" s="279" t="s">
        <v>5</v>
      </c>
    </row>
    <row r="20" spans="1:7">
      <c r="A20" s="276">
        <v>12</v>
      </c>
      <c r="B20" s="280" t="s">
        <v>86</v>
      </c>
      <c r="C20" s="280">
        <v>2500</v>
      </c>
      <c r="D20" s="283" t="s">
        <v>1403</v>
      </c>
      <c r="E20" s="280" t="s">
        <v>24</v>
      </c>
      <c r="F20" s="280" t="s">
        <v>1399</v>
      </c>
      <c r="G20" s="279" t="s">
        <v>5</v>
      </c>
    </row>
    <row r="21" spans="1:7">
      <c r="A21" s="272">
        <v>13</v>
      </c>
      <c r="B21" s="280" t="s">
        <v>1404</v>
      </c>
      <c r="C21" s="280">
        <v>2500</v>
      </c>
      <c r="D21" s="283" t="s">
        <v>664</v>
      </c>
      <c r="E21" s="280" t="s">
        <v>24</v>
      </c>
      <c r="F21" s="280" t="s">
        <v>1399</v>
      </c>
      <c r="G21" s="279" t="s">
        <v>5</v>
      </c>
    </row>
    <row r="22" spans="1:7">
      <c r="A22" s="276">
        <v>14</v>
      </c>
      <c r="B22" s="280" t="s">
        <v>1405</v>
      </c>
      <c r="C22" s="280">
        <v>3000</v>
      </c>
      <c r="D22" s="281" t="s">
        <v>1406</v>
      </c>
      <c r="E22" s="280" t="s">
        <v>26</v>
      </c>
      <c r="F22" s="280" t="s">
        <v>1399</v>
      </c>
      <c r="G22" s="279" t="s">
        <v>5</v>
      </c>
    </row>
    <row r="23" spans="1:7">
      <c r="A23" s="272">
        <v>15</v>
      </c>
      <c r="B23" s="280" t="s">
        <v>1407</v>
      </c>
      <c r="C23" s="280">
        <v>1700</v>
      </c>
      <c r="D23" s="281" t="s">
        <v>1408</v>
      </c>
      <c r="E23" s="280" t="s">
        <v>24</v>
      </c>
      <c r="F23" s="280" t="s">
        <v>1399</v>
      </c>
      <c r="G23" s="279" t="s">
        <v>5</v>
      </c>
    </row>
    <row r="24" spans="1:7">
      <c r="A24" s="276">
        <v>16</v>
      </c>
      <c r="B24" s="280" t="s">
        <v>1409</v>
      </c>
      <c r="C24" s="280">
        <v>420</v>
      </c>
      <c r="D24" s="281" t="s">
        <v>1410</v>
      </c>
      <c r="E24" s="280" t="s">
        <v>24</v>
      </c>
      <c r="F24" s="280" t="s">
        <v>1399</v>
      </c>
      <c r="G24" s="279" t="s">
        <v>5</v>
      </c>
    </row>
    <row r="25" spans="1:7">
      <c r="A25" s="272">
        <v>17</v>
      </c>
      <c r="B25" s="280" t="s">
        <v>1411</v>
      </c>
      <c r="C25" s="280">
        <v>800</v>
      </c>
      <c r="D25" s="278" t="s">
        <v>1412</v>
      </c>
      <c r="E25" s="280" t="s">
        <v>1107</v>
      </c>
      <c r="F25" s="280" t="s">
        <v>1385</v>
      </c>
      <c r="G25" s="279" t="s">
        <v>5</v>
      </c>
    </row>
    <row r="26" spans="1:7" ht="15" customHeight="1">
      <c r="A26" s="276">
        <v>18</v>
      </c>
      <c r="B26" s="280" t="s">
        <v>1413</v>
      </c>
      <c r="C26" s="280">
        <v>3000</v>
      </c>
      <c r="D26" s="283" t="s">
        <v>1414</v>
      </c>
      <c r="E26" s="280" t="s">
        <v>24</v>
      </c>
      <c r="F26" s="280" t="s">
        <v>1399</v>
      </c>
      <c r="G26" s="279" t="s">
        <v>5</v>
      </c>
    </row>
    <row r="27" spans="1:7" ht="16.5" customHeight="1">
      <c r="A27" s="272">
        <v>19</v>
      </c>
      <c r="B27" s="280" t="s">
        <v>497</v>
      </c>
      <c r="C27" s="280">
        <v>2500</v>
      </c>
      <c r="D27" s="281" t="s">
        <v>38</v>
      </c>
      <c r="E27" s="280" t="s">
        <v>26</v>
      </c>
      <c r="F27" s="280" t="s">
        <v>1399</v>
      </c>
      <c r="G27" s="279" t="s">
        <v>5</v>
      </c>
    </row>
    <row r="28" spans="1:7">
      <c r="A28" s="276">
        <v>20</v>
      </c>
      <c r="B28" s="280" t="s">
        <v>516</v>
      </c>
      <c r="C28" s="280">
        <v>1500</v>
      </c>
      <c r="D28" s="281" t="s">
        <v>514</v>
      </c>
      <c r="E28" s="280" t="s">
        <v>24</v>
      </c>
      <c r="F28" s="280" t="s">
        <v>1385</v>
      </c>
      <c r="G28" s="279" t="s">
        <v>5</v>
      </c>
    </row>
    <row r="29" spans="1:7">
      <c r="A29" s="272">
        <v>21</v>
      </c>
      <c r="B29" s="280" t="s">
        <v>1415</v>
      </c>
      <c r="C29" s="280">
        <v>3800</v>
      </c>
      <c r="D29" s="281" t="s">
        <v>1416</v>
      </c>
      <c r="E29" s="280" t="s">
        <v>24</v>
      </c>
      <c r="F29" s="280" t="s">
        <v>1385</v>
      </c>
      <c r="G29" s="279" t="s">
        <v>5</v>
      </c>
    </row>
    <row r="30" spans="1:7">
      <c r="A30" s="276">
        <v>22</v>
      </c>
      <c r="B30" s="280" t="s">
        <v>36</v>
      </c>
      <c r="C30" s="280">
        <v>1300</v>
      </c>
      <c r="D30" s="281" t="s">
        <v>42</v>
      </c>
      <c r="E30" s="280" t="s">
        <v>24</v>
      </c>
      <c r="F30" s="280" t="s">
        <v>1385</v>
      </c>
      <c r="G30" s="279" t="s">
        <v>5</v>
      </c>
    </row>
    <row r="31" spans="1:7">
      <c r="A31" s="272">
        <v>23</v>
      </c>
      <c r="B31" s="280" t="s">
        <v>1417</v>
      </c>
      <c r="C31" s="280">
        <v>170</v>
      </c>
      <c r="D31" s="284" t="s">
        <v>1272</v>
      </c>
      <c r="E31" s="280" t="s">
        <v>1418</v>
      </c>
      <c r="F31" s="280" t="s">
        <v>1399</v>
      </c>
      <c r="G31" s="279" t="s">
        <v>5</v>
      </c>
    </row>
    <row r="32" spans="1:7">
      <c r="A32" s="276">
        <v>24</v>
      </c>
      <c r="B32" s="280" t="s">
        <v>1419</v>
      </c>
      <c r="C32" s="280">
        <v>2500</v>
      </c>
      <c r="D32" s="281" t="s">
        <v>43</v>
      </c>
      <c r="E32" s="280" t="s">
        <v>24</v>
      </c>
      <c r="F32" s="280" t="s">
        <v>1385</v>
      </c>
      <c r="G32" s="279" t="s">
        <v>5</v>
      </c>
    </row>
    <row r="33" spans="1:7">
      <c r="A33" s="272">
        <v>25</v>
      </c>
      <c r="B33" s="285" t="s">
        <v>1420</v>
      </c>
      <c r="C33" s="280">
        <v>4200</v>
      </c>
      <c r="D33" s="281" t="s">
        <v>439</v>
      </c>
      <c r="E33" s="280" t="s">
        <v>24</v>
      </c>
      <c r="F33" s="280" t="s">
        <v>1399</v>
      </c>
      <c r="G33" s="279" t="s">
        <v>5</v>
      </c>
    </row>
    <row r="34" spans="1:7">
      <c r="A34" s="276">
        <v>26</v>
      </c>
      <c r="B34" s="280" t="s">
        <v>1421</v>
      </c>
      <c r="C34" s="280">
        <v>1700</v>
      </c>
      <c r="D34" s="281" t="s">
        <v>1422</v>
      </c>
      <c r="E34" s="280" t="s">
        <v>24</v>
      </c>
      <c r="F34" s="280" t="s">
        <v>1385</v>
      </c>
      <c r="G34" s="279" t="s">
        <v>5</v>
      </c>
    </row>
    <row r="35" spans="1:7">
      <c r="A35" s="280">
        <v>27</v>
      </c>
      <c r="B35" s="280" t="s">
        <v>1423</v>
      </c>
      <c r="C35" s="280">
        <v>1300</v>
      </c>
      <c r="D35" s="281" t="s">
        <v>1424</v>
      </c>
      <c r="E35" s="280" t="s">
        <v>24</v>
      </c>
      <c r="F35" s="280" t="s">
        <v>1399</v>
      </c>
      <c r="G35" s="280" t="s">
        <v>5</v>
      </c>
    </row>
    <row r="36" spans="1:7" ht="15" thickBot="1">
      <c r="A36" s="286">
        <v>28</v>
      </c>
      <c r="B36" s="286" t="s">
        <v>1429</v>
      </c>
      <c r="C36" s="286">
        <v>5000</v>
      </c>
      <c r="D36" s="287" t="s">
        <v>1430</v>
      </c>
      <c r="E36" s="286" t="s">
        <v>1030</v>
      </c>
      <c r="F36" s="286" t="s">
        <v>1399</v>
      </c>
      <c r="G36" s="286" t="s">
        <v>5</v>
      </c>
    </row>
  </sheetData>
  <mergeCells count="2">
    <mergeCell ref="B5:G5"/>
    <mergeCell ref="B6:G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FA97D-07A9-4845-BDD6-A8C77B52C00F}">
  <dimension ref="A1:I84"/>
  <sheetViews>
    <sheetView workbookViewId="0">
      <selection activeCell="I7" sqref="I7"/>
    </sheetView>
  </sheetViews>
  <sheetFormatPr defaultColWidth="8.90625" defaultRowHeight="13"/>
  <cols>
    <col min="1" max="1" width="5.36328125" style="315" customWidth="1"/>
    <col min="2" max="2" width="26" style="296" customWidth="1"/>
    <col min="3" max="3" width="11" style="316" customWidth="1"/>
    <col min="4" max="4" width="10.6328125" style="296" customWidth="1"/>
    <col min="5" max="5" width="24.453125" style="296" customWidth="1"/>
    <col min="6" max="6" width="16.36328125" style="296" customWidth="1"/>
    <col min="7" max="7" width="12" style="317" customWidth="1"/>
    <col min="8" max="8" width="19.90625" style="317" customWidth="1"/>
    <col min="9" max="9" width="20.08984375" style="317" customWidth="1"/>
    <col min="10" max="16384" width="8.90625" style="296"/>
  </cols>
  <sheetData>
    <row r="1" spans="1:9" s="109" customFormat="1" ht="66" customHeight="1">
      <c r="A1" s="253"/>
      <c r="B1" s="288"/>
      <c r="C1" s="289"/>
      <c r="D1" s="290"/>
      <c r="E1" s="291"/>
      <c r="F1" s="291"/>
      <c r="G1" s="252"/>
      <c r="H1" s="252"/>
      <c r="I1" s="288" t="s">
        <v>1431</v>
      </c>
    </row>
    <row r="2" spans="1:9" s="109" customFormat="1">
      <c r="A2" s="253"/>
      <c r="B2" s="483" t="s">
        <v>1432</v>
      </c>
      <c r="C2" s="484"/>
      <c r="D2" s="484"/>
      <c r="E2" s="484"/>
      <c r="F2" s="484"/>
      <c r="G2" s="484"/>
      <c r="H2" s="484"/>
      <c r="I2" s="484"/>
    </row>
    <row r="3" spans="1:9" ht="96" customHeight="1">
      <c r="A3" s="292" t="s">
        <v>1433</v>
      </c>
      <c r="B3" s="293" t="s">
        <v>1434</v>
      </c>
      <c r="C3" s="294" t="s">
        <v>1435</v>
      </c>
      <c r="D3" s="295" t="s">
        <v>1436</v>
      </c>
      <c r="E3" s="294" t="s">
        <v>1437</v>
      </c>
      <c r="F3" s="294" t="s">
        <v>1438</v>
      </c>
      <c r="G3" s="292" t="s">
        <v>1439</v>
      </c>
      <c r="H3" s="292" t="s">
        <v>1440</v>
      </c>
      <c r="I3" s="292" t="s">
        <v>1383</v>
      </c>
    </row>
    <row r="4" spans="1:9" s="299" customFormat="1" ht="26">
      <c r="A4" s="251">
        <v>1</v>
      </c>
      <c r="B4" s="297" t="s">
        <v>1441</v>
      </c>
      <c r="C4" s="251" t="s">
        <v>132</v>
      </c>
      <c r="D4" s="251" t="s">
        <v>1442</v>
      </c>
      <c r="E4" s="298" t="s">
        <v>1443</v>
      </c>
      <c r="F4" s="251">
        <v>1200</v>
      </c>
      <c r="G4" s="251" t="s">
        <v>136</v>
      </c>
      <c r="H4" s="251" t="s">
        <v>45</v>
      </c>
      <c r="I4" s="249" t="s">
        <v>5</v>
      </c>
    </row>
    <row r="5" spans="1:9" s="299" customFormat="1">
      <c r="A5" s="251">
        <v>2</v>
      </c>
      <c r="B5" s="298" t="s">
        <v>1444</v>
      </c>
      <c r="C5" s="300" t="s">
        <v>132</v>
      </c>
      <c r="D5" s="301" t="s">
        <v>1445</v>
      </c>
      <c r="E5" s="298" t="s">
        <v>1446</v>
      </c>
      <c r="F5" s="300">
        <v>7000</v>
      </c>
      <c r="G5" s="251" t="s">
        <v>136</v>
      </c>
      <c r="H5" s="251" t="s">
        <v>45</v>
      </c>
      <c r="I5" s="249" t="s">
        <v>5</v>
      </c>
    </row>
    <row r="6" spans="1:9" s="299" customFormat="1">
      <c r="A6" s="251">
        <v>3</v>
      </c>
      <c r="B6" s="298" t="s">
        <v>141</v>
      </c>
      <c r="C6" s="300" t="s">
        <v>132</v>
      </c>
      <c r="D6" s="301" t="s">
        <v>140</v>
      </c>
      <c r="E6" s="298" t="s">
        <v>1447</v>
      </c>
      <c r="F6" s="300">
        <v>1500</v>
      </c>
      <c r="G6" s="251" t="s">
        <v>136</v>
      </c>
      <c r="H6" s="251" t="s">
        <v>45</v>
      </c>
      <c r="I6" s="249" t="s">
        <v>5</v>
      </c>
    </row>
    <row r="7" spans="1:9" s="299" customFormat="1">
      <c r="A7" s="251">
        <v>4</v>
      </c>
      <c r="B7" s="298" t="s">
        <v>397</v>
      </c>
      <c r="C7" s="300" t="s">
        <v>132</v>
      </c>
      <c r="D7" s="301" t="s">
        <v>821</v>
      </c>
      <c r="E7" s="298" t="s">
        <v>1448</v>
      </c>
      <c r="F7" s="300">
        <v>4000</v>
      </c>
      <c r="G7" s="251" t="s">
        <v>136</v>
      </c>
      <c r="H7" s="251" t="s">
        <v>45</v>
      </c>
      <c r="I7" s="249" t="s">
        <v>5</v>
      </c>
    </row>
    <row r="8" spans="1:9" s="299" customFormat="1" ht="26">
      <c r="A8" s="251">
        <v>5</v>
      </c>
      <c r="B8" s="298" t="s">
        <v>179</v>
      </c>
      <c r="C8" s="300" t="s">
        <v>132</v>
      </c>
      <c r="D8" s="301" t="s">
        <v>178</v>
      </c>
      <c r="E8" s="298" t="s">
        <v>1449</v>
      </c>
      <c r="F8" s="300">
        <v>190000</v>
      </c>
      <c r="G8" s="251" t="s">
        <v>136</v>
      </c>
      <c r="H8" s="251" t="s">
        <v>45</v>
      </c>
      <c r="I8" s="249" t="s">
        <v>5</v>
      </c>
    </row>
    <row r="9" spans="1:9" s="299" customFormat="1" ht="26">
      <c r="A9" s="251">
        <v>6</v>
      </c>
      <c r="B9" s="298" t="s">
        <v>1450</v>
      </c>
      <c r="C9" s="300" t="s">
        <v>132</v>
      </c>
      <c r="D9" s="301" t="s">
        <v>1451</v>
      </c>
      <c r="E9" s="298" t="s">
        <v>1452</v>
      </c>
      <c r="F9" s="300">
        <v>5000</v>
      </c>
      <c r="G9" s="251" t="s">
        <v>136</v>
      </c>
      <c r="H9" s="251" t="s">
        <v>1065</v>
      </c>
      <c r="I9" s="249" t="s">
        <v>5</v>
      </c>
    </row>
    <row r="10" spans="1:9" s="299" customFormat="1" ht="26">
      <c r="A10" s="251">
        <v>7</v>
      </c>
      <c r="B10" s="298" t="s">
        <v>1453</v>
      </c>
      <c r="C10" s="300" t="s">
        <v>132</v>
      </c>
      <c r="D10" s="301" t="s">
        <v>1000</v>
      </c>
      <c r="E10" s="298" t="s">
        <v>1454</v>
      </c>
      <c r="F10" s="300">
        <v>70000</v>
      </c>
      <c r="G10" s="251" t="s">
        <v>136</v>
      </c>
      <c r="H10" s="251" t="s">
        <v>45</v>
      </c>
      <c r="I10" s="249" t="s">
        <v>1455</v>
      </c>
    </row>
    <row r="11" spans="1:9" s="299" customFormat="1" ht="26">
      <c r="A11" s="251">
        <v>8</v>
      </c>
      <c r="B11" s="298" t="s">
        <v>1456</v>
      </c>
      <c r="C11" s="300" t="s">
        <v>132</v>
      </c>
      <c r="D11" s="301" t="s">
        <v>1457</v>
      </c>
      <c r="E11" s="298" t="s">
        <v>1456</v>
      </c>
      <c r="F11" s="300">
        <v>15000</v>
      </c>
      <c r="G11" s="251" t="s">
        <v>136</v>
      </c>
      <c r="H11" s="251" t="s">
        <v>45</v>
      </c>
      <c r="I11" s="249" t="s">
        <v>5</v>
      </c>
    </row>
    <row r="12" spans="1:9" s="299" customFormat="1" ht="45.65" customHeight="1">
      <c r="A12" s="251">
        <v>9</v>
      </c>
      <c r="B12" s="297" t="s">
        <v>1458</v>
      </c>
      <c r="C12" s="251" t="s">
        <v>132</v>
      </c>
      <c r="D12" s="251" t="s">
        <v>1029</v>
      </c>
      <c r="E12" s="297" t="s">
        <v>1459</v>
      </c>
      <c r="F12" s="251">
        <v>50000</v>
      </c>
      <c r="G12" s="251" t="s">
        <v>136</v>
      </c>
      <c r="H12" s="251" t="s">
        <v>45</v>
      </c>
      <c r="I12" s="249" t="s">
        <v>1455</v>
      </c>
    </row>
    <row r="13" spans="1:9" s="299" customFormat="1">
      <c r="A13" s="251">
        <v>10</v>
      </c>
      <c r="B13" s="298" t="s">
        <v>1460</v>
      </c>
      <c r="C13" s="300" t="s">
        <v>132</v>
      </c>
      <c r="D13" s="301" t="s">
        <v>1461</v>
      </c>
      <c r="E13" s="298" t="s">
        <v>1462</v>
      </c>
      <c r="F13" s="300">
        <v>15000</v>
      </c>
      <c r="G13" s="251" t="s">
        <v>136</v>
      </c>
      <c r="H13" s="251" t="s">
        <v>726</v>
      </c>
      <c r="I13" s="249" t="s">
        <v>5</v>
      </c>
    </row>
    <row r="14" spans="1:9" s="299" customFormat="1">
      <c r="A14" s="251">
        <v>11</v>
      </c>
      <c r="B14" s="298" t="s">
        <v>1031</v>
      </c>
      <c r="C14" s="251" t="s">
        <v>132</v>
      </c>
      <c r="D14" s="251" t="s">
        <v>1007</v>
      </c>
      <c r="E14" s="297" t="s">
        <v>1031</v>
      </c>
      <c r="F14" s="251">
        <v>50000</v>
      </c>
      <c r="G14" s="251" t="s">
        <v>136</v>
      </c>
      <c r="H14" s="251" t="s">
        <v>45</v>
      </c>
      <c r="I14" s="249" t="s">
        <v>1455</v>
      </c>
    </row>
    <row r="15" spans="1:9" s="299" customFormat="1" ht="26">
      <c r="A15" s="251">
        <v>12</v>
      </c>
      <c r="B15" s="298" t="s">
        <v>1463</v>
      </c>
      <c r="C15" s="300" t="s">
        <v>132</v>
      </c>
      <c r="D15" s="301" t="s">
        <v>1464</v>
      </c>
      <c r="E15" s="298" t="s">
        <v>1465</v>
      </c>
      <c r="F15" s="300">
        <v>15000</v>
      </c>
      <c r="G15" s="251" t="s">
        <v>136</v>
      </c>
      <c r="H15" s="251" t="s">
        <v>45</v>
      </c>
      <c r="I15" s="249" t="s">
        <v>5</v>
      </c>
    </row>
    <row r="16" spans="1:9" s="299" customFormat="1" ht="26">
      <c r="A16" s="251">
        <v>13</v>
      </c>
      <c r="B16" s="298" t="s">
        <v>19</v>
      </c>
      <c r="C16" s="300" t="s">
        <v>132</v>
      </c>
      <c r="D16" s="301" t="s">
        <v>22</v>
      </c>
      <c r="E16" s="298" t="s">
        <v>1466</v>
      </c>
      <c r="F16" s="300">
        <v>15000</v>
      </c>
      <c r="G16" s="251" t="s">
        <v>136</v>
      </c>
      <c r="H16" s="251" t="s">
        <v>847</v>
      </c>
      <c r="I16" s="249" t="s">
        <v>5</v>
      </c>
    </row>
    <row r="17" spans="1:9" s="299" customFormat="1" ht="26">
      <c r="A17" s="251">
        <v>14</v>
      </c>
      <c r="B17" s="298" t="s">
        <v>1467</v>
      </c>
      <c r="C17" s="300" t="s">
        <v>132</v>
      </c>
      <c r="D17" s="301" t="s">
        <v>1009</v>
      </c>
      <c r="E17" s="298" t="s">
        <v>1468</v>
      </c>
      <c r="F17" s="300">
        <v>7000</v>
      </c>
      <c r="G17" s="251" t="s">
        <v>136</v>
      </c>
      <c r="H17" s="251" t="s">
        <v>45</v>
      </c>
      <c r="I17" s="249" t="s">
        <v>5</v>
      </c>
    </row>
    <row r="18" spans="1:9" s="299" customFormat="1" ht="26">
      <c r="A18" s="251">
        <v>15</v>
      </c>
      <c r="B18" s="298" t="s">
        <v>1469</v>
      </c>
      <c r="C18" s="300" t="s">
        <v>132</v>
      </c>
      <c r="D18" s="301" t="s">
        <v>1470</v>
      </c>
      <c r="E18" s="298" t="s">
        <v>1471</v>
      </c>
      <c r="F18" s="300">
        <v>2000</v>
      </c>
      <c r="G18" s="251" t="s">
        <v>136</v>
      </c>
      <c r="H18" s="251" t="s">
        <v>45</v>
      </c>
      <c r="I18" s="249" t="s">
        <v>5</v>
      </c>
    </row>
    <row r="19" spans="1:9" s="299" customFormat="1" ht="26">
      <c r="A19" s="251">
        <v>16</v>
      </c>
      <c r="B19" s="298" t="s">
        <v>816</v>
      </c>
      <c r="C19" s="300" t="s">
        <v>132</v>
      </c>
      <c r="D19" s="301" t="s">
        <v>1472</v>
      </c>
      <c r="E19" s="298" t="s">
        <v>1473</v>
      </c>
      <c r="F19" s="300">
        <v>15000</v>
      </c>
      <c r="G19" s="251" t="s">
        <v>136</v>
      </c>
      <c r="H19" s="251" t="s">
        <v>1474</v>
      </c>
      <c r="I19" s="249" t="s">
        <v>5</v>
      </c>
    </row>
    <row r="20" spans="1:9" s="299" customFormat="1" ht="26">
      <c r="A20" s="251">
        <v>17</v>
      </c>
      <c r="B20" s="298" t="s">
        <v>816</v>
      </c>
      <c r="C20" s="300" t="s">
        <v>132</v>
      </c>
      <c r="D20" s="301" t="s">
        <v>1475</v>
      </c>
      <c r="E20" s="298" t="s">
        <v>1397</v>
      </c>
      <c r="F20" s="300">
        <v>15000</v>
      </c>
      <c r="G20" s="251" t="s">
        <v>136</v>
      </c>
      <c r="H20" s="251" t="s">
        <v>45</v>
      </c>
      <c r="I20" s="249" t="s">
        <v>5</v>
      </c>
    </row>
    <row r="21" spans="1:9" s="299" customFormat="1">
      <c r="A21" s="251">
        <v>19</v>
      </c>
      <c r="B21" s="298" t="s">
        <v>1476</v>
      </c>
      <c r="C21" s="300" t="s">
        <v>132</v>
      </c>
      <c r="D21" s="301" t="s">
        <v>1477</v>
      </c>
      <c r="E21" s="298" t="s">
        <v>1478</v>
      </c>
      <c r="F21" s="300">
        <v>200</v>
      </c>
      <c r="G21" s="251" t="s">
        <v>136</v>
      </c>
      <c r="H21" s="251" t="s">
        <v>45</v>
      </c>
      <c r="I21" s="249" t="s">
        <v>5</v>
      </c>
    </row>
    <row r="22" spans="1:9" s="299" customFormat="1" ht="39">
      <c r="A22" s="251">
        <v>20</v>
      </c>
      <c r="B22" s="297" t="s">
        <v>1479</v>
      </c>
      <c r="C22" s="251" t="s">
        <v>132</v>
      </c>
      <c r="D22" s="251" t="s">
        <v>1151</v>
      </c>
      <c r="E22" s="297" t="s">
        <v>1480</v>
      </c>
      <c r="F22" s="251">
        <v>1000</v>
      </c>
      <c r="G22" s="251" t="s">
        <v>136</v>
      </c>
      <c r="H22" s="251" t="s">
        <v>45</v>
      </c>
      <c r="I22" s="249" t="s">
        <v>5</v>
      </c>
    </row>
    <row r="23" spans="1:9" s="299" customFormat="1" ht="26">
      <c r="A23" s="251">
        <v>21</v>
      </c>
      <c r="B23" s="298" t="s">
        <v>1481</v>
      </c>
      <c r="C23" s="300" t="s">
        <v>132</v>
      </c>
      <c r="D23" s="301" t="s">
        <v>948</v>
      </c>
      <c r="E23" s="212" t="s">
        <v>1482</v>
      </c>
      <c r="F23" s="300">
        <v>700</v>
      </c>
      <c r="G23" s="251" t="s">
        <v>136</v>
      </c>
      <c r="H23" s="251" t="s">
        <v>45</v>
      </c>
      <c r="I23" s="249" t="s">
        <v>5</v>
      </c>
    </row>
    <row r="24" spans="1:9" s="299" customFormat="1" ht="39">
      <c r="A24" s="251">
        <v>22</v>
      </c>
      <c r="B24" s="297" t="s">
        <v>1483</v>
      </c>
      <c r="C24" s="251" t="s">
        <v>132</v>
      </c>
      <c r="D24" s="251" t="s">
        <v>807</v>
      </c>
      <c r="E24" s="297" t="s">
        <v>1484</v>
      </c>
      <c r="F24" s="251">
        <v>15000</v>
      </c>
      <c r="G24" s="251" t="s">
        <v>136</v>
      </c>
      <c r="H24" s="251" t="s">
        <v>1065</v>
      </c>
      <c r="I24" s="249" t="s">
        <v>5</v>
      </c>
    </row>
    <row r="25" spans="1:9" s="299" customFormat="1" ht="26">
      <c r="A25" s="251">
        <v>23</v>
      </c>
      <c r="B25" s="297" t="s">
        <v>18</v>
      </c>
      <c r="C25" s="251" t="s">
        <v>132</v>
      </c>
      <c r="D25" s="251" t="s">
        <v>21</v>
      </c>
      <c r="E25" s="297" t="s">
        <v>1485</v>
      </c>
      <c r="F25" s="251">
        <v>15000</v>
      </c>
      <c r="G25" s="251" t="s">
        <v>136</v>
      </c>
      <c r="H25" s="251" t="s">
        <v>1065</v>
      </c>
      <c r="I25" s="249" t="s">
        <v>5</v>
      </c>
    </row>
    <row r="26" spans="1:9" s="299" customFormat="1" ht="26">
      <c r="A26" s="251">
        <v>24</v>
      </c>
      <c r="B26" s="298" t="s">
        <v>62</v>
      </c>
      <c r="C26" s="300" t="s">
        <v>132</v>
      </c>
      <c r="D26" s="301" t="s">
        <v>725</v>
      </c>
      <c r="E26" s="298" t="s">
        <v>1486</v>
      </c>
      <c r="F26" s="300">
        <v>7000</v>
      </c>
      <c r="G26" s="251" t="s">
        <v>136</v>
      </c>
      <c r="H26" s="251" t="s">
        <v>1065</v>
      </c>
      <c r="I26" s="249" t="s">
        <v>5</v>
      </c>
    </row>
    <row r="27" spans="1:9" s="299" customFormat="1">
      <c r="A27" s="251">
        <v>25</v>
      </c>
      <c r="B27" s="298" t="s">
        <v>159</v>
      </c>
      <c r="C27" s="251" t="s">
        <v>132</v>
      </c>
      <c r="D27" s="302" t="s">
        <v>1487</v>
      </c>
      <c r="E27" s="298" t="s">
        <v>159</v>
      </c>
      <c r="F27" s="300">
        <v>2000</v>
      </c>
      <c r="G27" s="251" t="s">
        <v>136</v>
      </c>
      <c r="H27" s="251" t="s">
        <v>45</v>
      </c>
      <c r="I27" s="249" t="s">
        <v>5</v>
      </c>
    </row>
    <row r="28" spans="1:9" s="299" customFormat="1" ht="26">
      <c r="A28" s="251">
        <v>26</v>
      </c>
      <c r="B28" s="298" t="s">
        <v>1488</v>
      </c>
      <c r="C28" s="300" t="s">
        <v>132</v>
      </c>
      <c r="D28" s="301" t="s">
        <v>240</v>
      </c>
      <c r="E28" s="298" t="s">
        <v>1489</v>
      </c>
      <c r="F28" s="300">
        <v>400</v>
      </c>
      <c r="G28" s="251" t="s">
        <v>136</v>
      </c>
      <c r="H28" s="251" t="s">
        <v>1065</v>
      </c>
      <c r="I28" s="249" t="s">
        <v>5</v>
      </c>
    </row>
    <row r="29" spans="1:9" s="299" customFormat="1">
      <c r="A29" s="251">
        <v>27</v>
      </c>
      <c r="B29" s="298" t="s">
        <v>1490</v>
      </c>
      <c r="C29" s="300" t="s">
        <v>132</v>
      </c>
      <c r="D29" s="301" t="s">
        <v>1140</v>
      </c>
      <c r="E29" s="298" t="s">
        <v>1491</v>
      </c>
      <c r="F29" s="300">
        <v>15000</v>
      </c>
      <c r="G29" s="251" t="s">
        <v>136</v>
      </c>
      <c r="H29" s="251" t="s">
        <v>1065</v>
      </c>
      <c r="I29" s="249" t="s">
        <v>5</v>
      </c>
    </row>
    <row r="30" spans="1:9" s="299" customFormat="1">
      <c r="A30" s="251">
        <v>28</v>
      </c>
      <c r="B30" s="298" t="s">
        <v>1492</v>
      </c>
      <c r="C30" s="300" t="s">
        <v>132</v>
      </c>
      <c r="D30" s="301" t="s">
        <v>1493</v>
      </c>
      <c r="E30" s="298" t="s">
        <v>1492</v>
      </c>
      <c r="F30" s="300">
        <v>1000</v>
      </c>
      <c r="G30" s="251" t="s">
        <v>136</v>
      </c>
      <c r="H30" s="251" t="s">
        <v>1065</v>
      </c>
      <c r="I30" s="249" t="s">
        <v>5</v>
      </c>
    </row>
    <row r="31" spans="1:9" s="299" customFormat="1" ht="151.25" customHeight="1">
      <c r="A31" s="251">
        <v>29</v>
      </c>
      <c r="B31" s="297" t="s">
        <v>1494</v>
      </c>
      <c r="C31" s="251" t="s">
        <v>132</v>
      </c>
      <c r="D31" s="302" t="s">
        <v>898</v>
      </c>
      <c r="E31" s="298" t="s">
        <v>897</v>
      </c>
      <c r="F31" s="251">
        <v>12000</v>
      </c>
      <c r="G31" s="251" t="s">
        <v>136</v>
      </c>
      <c r="H31" s="251" t="s">
        <v>1065</v>
      </c>
      <c r="I31" s="249" t="s">
        <v>5</v>
      </c>
    </row>
    <row r="32" spans="1:9" s="299" customFormat="1" ht="85.75" customHeight="1">
      <c r="A32" s="251">
        <v>30</v>
      </c>
      <c r="B32" s="297" t="s">
        <v>1495</v>
      </c>
      <c r="C32" s="251" t="s">
        <v>132</v>
      </c>
      <c r="D32" s="302" t="s">
        <v>1496</v>
      </c>
      <c r="E32" s="298" t="s">
        <v>1497</v>
      </c>
      <c r="F32" s="251">
        <v>15000</v>
      </c>
      <c r="G32" s="251" t="s">
        <v>136</v>
      </c>
      <c r="H32" s="251" t="s">
        <v>45</v>
      </c>
      <c r="I32" s="249" t="s">
        <v>5</v>
      </c>
    </row>
    <row r="33" spans="1:9" s="299" customFormat="1">
      <c r="A33" s="251">
        <v>31</v>
      </c>
      <c r="B33" s="298" t="s">
        <v>1498</v>
      </c>
      <c r="C33" s="251" t="s">
        <v>132</v>
      </c>
      <c r="D33" s="302" t="s">
        <v>1403</v>
      </c>
      <c r="E33" s="298" t="s">
        <v>1499</v>
      </c>
      <c r="F33" s="251">
        <v>15000</v>
      </c>
      <c r="G33" s="251" t="s">
        <v>136</v>
      </c>
      <c r="H33" s="251" t="s">
        <v>45</v>
      </c>
      <c r="I33" s="249" t="s">
        <v>5</v>
      </c>
    </row>
    <row r="34" spans="1:9" s="303" customFormat="1" ht="127.75" customHeight="1">
      <c r="A34" s="251">
        <v>32</v>
      </c>
      <c r="B34" s="298" t="s">
        <v>1500</v>
      </c>
      <c r="C34" s="251" t="s">
        <v>132</v>
      </c>
      <c r="D34" s="302" t="s">
        <v>1501</v>
      </c>
      <c r="E34" s="298" t="s">
        <v>1502</v>
      </c>
      <c r="F34" s="251">
        <v>12000</v>
      </c>
      <c r="G34" s="251" t="s">
        <v>136</v>
      </c>
      <c r="H34" s="251" t="s">
        <v>1065</v>
      </c>
      <c r="I34" s="249" t="s">
        <v>5</v>
      </c>
    </row>
    <row r="35" spans="1:9" s="303" customFormat="1" ht="127.75" customHeight="1">
      <c r="A35" s="251">
        <v>33</v>
      </c>
      <c r="B35" s="298" t="s">
        <v>1503</v>
      </c>
      <c r="C35" s="251" t="s">
        <v>132</v>
      </c>
      <c r="D35" s="302" t="s">
        <v>664</v>
      </c>
      <c r="E35" s="298" t="s">
        <v>1504</v>
      </c>
      <c r="F35" s="251">
        <v>15000</v>
      </c>
      <c r="G35" s="251" t="s">
        <v>136</v>
      </c>
      <c r="H35" s="251" t="s">
        <v>1065</v>
      </c>
      <c r="I35" s="249" t="s">
        <v>5</v>
      </c>
    </row>
    <row r="36" spans="1:9" s="299" customFormat="1" ht="28.25" customHeight="1">
      <c r="A36" s="251">
        <v>34</v>
      </c>
      <c r="B36" s="212" t="s">
        <v>1505</v>
      </c>
      <c r="C36" s="300" t="s">
        <v>132</v>
      </c>
      <c r="D36" s="301" t="s">
        <v>1506</v>
      </c>
      <c r="E36" s="298" t="s">
        <v>1507</v>
      </c>
      <c r="F36" s="300">
        <v>8000</v>
      </c>
      <c r="G36" s="251" t="s">
        <v>136</v>
      </c>
      <c r="H36" s="251" t="s">
        <v>1065</v>
      </c>
      <c r="I36" s="249" t="s">
        <v>5</v>
      </c>
    </row>
    <row r="37" spans="1:9" s="299" customFormat="1" ht="26">
      <c r="A37" s="251">
        <v>35</v>
      </c>
      <c r="B37" s="212" t="s">
        <v>305</v>
      </c>
      <c r="C37" s="300" t="s">
        <v>132</v>
      </c>
      <c r="D37" s="301" t="s">
        <v>1508</v>
      </c>
      <c r="E37" s="298" t="s">
        <v>1509</v>
      </c>
      <c r="F37" s="300">
        <v>2000</v>
      </c>
      <c r="G37" s="251" t="s">
        <v>136</v>
      </c>
      <c r="H37" s="251" t="s">
        <v>45</v>
      </c>
      <c r="I37" s="249" t="s">
        <v>5</v>
      </c>
    </row>
    <row r="38" spans="1:9" s="299" customFormat="1">
      <c r="A38" s="251">
        <v>36</v>
      </c>
      <c r="B38" s="212" t="s">
        <v>1510</v>
      </c>
      <c r="C38" s="300" t="s">
        <v>132</v>
      </c>
      <c r="D38" s="301" t="s">
        <v>1511</v>
      </c>
      <c r="E38" s="298" t="s">
        <v>1512</v>
      </c>
      <c r="F38" s="300">
        <v>2000</v>
      </c>
      <c r="G38" s="251" t="s">
        <v>136</v>
      </c>
      <c r="H38" s="251" t="s">
        <v>45</v>
      </c>
      <c r="I38" s="249" t="s">
        <v>5</v>
      </c>
    </row>
    <row r="39" spans="1:9" s="299" customFormat="1" ht="52">
      <c r="A39" s="251">
        <v>37</v>
      </c>
      <c r="B39" s="297" t="s">
        <v>311</v>
      </c>
      <c r="C39" s="251" t="s">
        <v>132</v>
      </c>
      <c r="D39" s="251" t="s">
        <v>310</v>
      </c>
      <c r="E39" s="298" t="s">
        <v>1513</v>
      </c>
      <c r="F39" s="251">
        <v>15000</v>
      </c>
      <c r="G39" s="251" t="s">
        <v>136</v>
      </c>
      <c r="H39" s="251" t="s">
        <v>1065</v>
      </c>
      <c r="I39" s="249" t="s">
        <v>5</v>
      </c>
    </row>
    <row r="40" spans="1:9" s="299" customFormat="1" ht="26">
      <c r="A40" s="251">
        <v>38</v>
      </c>
      <c r="B40" s="297" t="s">
        <v>1514</v>
      </c>
      <c r="C40" s="251" t="s">
        <v>132</v>
      </c>
      <c r="D40" s="251" t="s">
        <v>1515</v>
      </c>
      <c r="E40" s="298" t="s">
        <v>1516</v>
      </c>
      <c r="F40" s="251">
        <v>5000</v>
      </c>
      <c r="G40" s="251" t="s">
        <v>136</v>
      </c>
      <c r="H40" s="251" t="s">
        <v>1517</v>
      </c>
      <c r="I40" s="249" t="s">
        <v>5</v>
      </c>
    </row>
    <row r="41" spans="1:9" s="299" customFormat="1">
      <c r="A41" s="251">
        <v>39</v>
      </c>
      <c r="B41" s="297" t="s">
        <v>1518</v>
      </c>
      <c r="C41" s="251" t="s">
        <v>132</v>
      </c>
      <c r="D41" s="303" t="s">
        <v>1519</v>
      </c>
      <c r="E41" s="298" t="s">
        <v>1520</v>
      </c>
      <c r="F41" s="251">
        <v>13000</v>
      </c>
      <c r="G41" s="251" t="s">
        <v>136</v>
      </c>
      <c r="H41" s="251" t="s">
        <v>1517</v>
      </c>
      <c r="I41" s="249" t="s">
        <v>5</v>
      </c>
    </row>
    <row r="42" spans="1:9" s="299" customFormat="1" ht="26">
      <c r="A42" s="251">
        <v>40</v>
      </c>
      <c r="B42" s="298" t="s">
        <v>1521</v>
      </c>
      <c r="C42" s="300" t="s">
        <v>132</v>
      </c>
      <c r="D42" s="301" t="s">
        <v>1175</v>
      </c>
      <c r="E42" s="212" t="s">
        <v>1522</v>
      </c>
      <c r="F42" s="300">
        <v>15000</v>
      </c>
      <c r="G42" s="251" t="s">
        <v>136</v>
      </c>
      <c r="H42" s="251" t="s">
        <v>1065</v>
      </c>
      <c r="I42" s="249" t="s">
        <v>5</v>
      </c>
    </row>
    <row r="43" spans="1:9" s="299" customFormat="1">
      <c r="A43" s="251">
        <v>41</v>
      </c>
      <c r="B43" s="298" t="s">
        <v>1523</v>
      </c>
      <c r="C43" s="300" t="s">
        <v>132</v>
      </c>
      <c r="D43" s="301" t="s">
        <v>1524</v>
      </c>
      <c r="E43" s="298" t="s">
        <v>1525</v>
      </c>
      <c r="F43" s="300">
        <v>200</v>
      </c>
      <c r="G43" s="251" t="s">
        <v>136</v>
      </c>
      <c r="H43" s="251" t="s">
        <v>1526</v>
      </c>
      <c r="I43" s="249" t="s">
        <v>5</v>
      </c>
    </row>
    <row r="44" spans="1:9" s="299" customFormat="1" ht="42" customHeight="1">
      <c r="A44" s="251">
        <v>42</v>
      </c>
      <c r="B44" s="298" t="s">
        <v>64</v>
      </c>
      <c r="C44" s="300" t="s">
        <v>132</v>
      </c>
      <c r="D44" s="301" t="s">
        <v>1527</v>
      </c>
      <c r="E44" s="298" t="s">
        <v>1528</v>
      </c>
      <c r="F44" s="300">
        <v>15000</v>
      </c>
      <c r="G44" s="251" t="s">
        <v>136</v>
      </c>
      <c r="H44" s="251" t="s">
        <v>1065</v>
      </c>
      <c r="I44" s="249" t="s">
        <v>5</v>
      </c>
    </row>
    <row r="45" spans="1:9" s="299" customFormat="1">
      <c r="A45" s="251">
        <v>43</v>
      </c>
      <c r="B45" s="298" t="s">
        <v>1529</v>
      </c>
      <c r="C45" s="300" t="s">
        <v>132</v>
      </c>
      <c r="D45" s="301" t="s">
        <v>1530</v>
      </c>
      <c r="E45" s="298" t="s">
        <v>1531</v>
      </c>
      <c r="F45" s="300">
        <v>3000</v>
      </c>
      <c r="G45" s="251" t="s">
        <v>136</v>
      </c>
      <c r="H45" s="251" t="s">
        <v>1065</v>
      </c>
      <c r="I45" s="249" t="s">
        <v>5</v>
      </c>
    </row>
    <row r="46" spans="1:9" s="299" customFormat="1">
      <c r="A46" s="251">
        <v>44</v>
      </c>
      <c r="B46" s="298" t="s">
        <v>1532</v>
      </c>
      <c r="C46" s="300" t="s">
        <v>132</v>
      </c>
      <c r="D46" s="301" t="s">
        <v>1533</v>
      </c>
      <c r="E46" s="298" t="s">
        <v>1534</v>
      </c>
      <c r="F46" s="300">
        <v>500</v>
      </c>
      <c r="G46" s="251" t="s">
        <v>136</v>
      </c>
      <c r="H46" s="251" t="s">
        <v>45</v>
      </c>
      <c r="I46" s="249" t="s">
        <v>5</v>
      </c>
    </row>
    <row r="47" spans="1:9" s="299" customFormat="1" ht="26">
      <c r="A47" s="251">
        <v>45</v>
      </c>
      <c r="B47" s="212" t="s">
        <v>1535</v>
      </c>
      <c r="C47" s="300" t="s">
        <v>132</v>
      </c>
      <c r="D47" s="301" t="s">
        <v>915</v>
      </c>
      <c r="E47" s="298" t="s">
        <v>1536</v>
      </c>
      <c r="F47" s="300">
        <v>450</v>
      </c>
      <c r="G47" s="251" t="s">
        <v>136</v>
      </c>
      <c r="H47" s="251" t="s">
        <v>45</v>
      </c>
      <c r="I47" s="249" t="s">
        <v>5</v>
      </c>
    </row>
    <row r="48" spans="1:9" s="299" customFormat="1">
      <c r="A48" s="251">
        <v>46</v>
      </c>
      <c r="B48" s="212" t="s">
        <v>1537</v>
      </c>
      <c r="C48" s="300" t="s">
        <v>132</v>
      </c>
      <c r="D48" s="301" t="s">
        <v>1538</v>
      </c>
      <c r="E48" s="298" t="s">
        <v>1539</v>
      </c>
      <c r="F48" s="300">
        <v>15000</v>
      </c>
      <c r="G48" s="251" t="s">
        <v>136</v>
      </c>
      <c r="H48" s="300" t="s">
        <v>1065</v>
      </c>
      <c r="I48" s="249" t="s">
        <v>5</v>
      </c>
    </row>
    <row r="49" spans="1:9" s="299" customFormat="1" ht="111.65" customHeight="1">
      <c r="A49" s="251">
        <v>47</v>
      </c>
      <c r="B49" s="297" t="s">
        <v>1495</v>
      </c>
      <c r="C49" s="251" t="s">
        <v>132</v>
      </c>
      <c r="D49" s="297" t="s">
        <v>1496</v>
      </c>
      <c r="E49" s="297" t="s">
        <v>1540</v>
      </c>
      <c r="F49" s="249">
        <v>15000</v>
      </c>
      <c r="G49" s="249" t="s">
        <v>136</v>
      </c>
      <c r="H49" s="249" t="s">
        <v>45</v>
      </c>
      <c r="I49" s="249" t="s">
        <v>5</v>
      </c>
    </row>
    <row r="50" spans="1:9" s="299" customFormat="1" ht="32.4" customHeight="1">
      <c r="A50" s="251">
        <v>48</v>
      </c>
      <c r="B50" s="298" t="s">
        <v>1541</v>
      </c>
      <c r="C50" s="251" t="s">
        <v>132</v>
      </c>
      <c r="D50" s="302" t="s">
        <v>1542</v>
      </c>
      <c r="E50" s="298" t="s">
        <v>1543</v>
      </c>
      <c r="F50" s="251">
        <v>1000</v>
      </c>
      <c r="G50" s="251" t="s">
        <v>136</v>
      </c>
      <c r="H50" s="251" t="s">
        <v>45</v>
      </c>
      <c r="I50" s="249" t="s">
        <v>5</v>
      </c>
    </row>
    <row r="51" spans="1:9" s="299" customFormat="1" ht="131.4" customHeight="1">
      <c r="A51" s="251">
        <v>49</v>
      </c>
      <c r="B51" s="298" t="s">
        <v>1544</v>
      </c>
      <c r="C51" s="251" t="s">
        <v>132</v>
      </c>
      <c r="D51" s="302" t="s">
        <v>1545</v>
      </c>
      <c r="E51" s="298" t="s">
        <v>1546</v>
      </c>
      <c r="F51" s="251">
        <v>8000</v>
      </c>
      <c r="G51" s="251" t="s">
        <v>136</v>
      </c>
      <c r="H51" s="251" t="s">
        <v>45</v>
      </c>
      <c r="I51" s="249" t="s">
        <v>5</v>
      </c>
    </row>
    <row r="52" spans="1:9" s="299" customFormat="1" ht="69.650000000000006" customHeight="1">
      <c r="A52" s="251">
        <v>50</v>
      </c>
      <c r="B52" s="298" t="s">
        <v>1547</v>
      </c>
      <c r="C52" s="251" t="s">
        <v>132</v>
      </c>
      <c r="D52" s="302" t="s">
        <v>1548</v>
      </c>
      <c r="E52" s="298" t="s">
        <v>1549</v>
      </c>
      <c r="F52" s="251">
        <v>50000</v>
      </c>
      <c r="G52" s="251" t="s">
        <v>136</v>
      </c>
      <c r="H52" s="251" t="s">
        <v>1517</v>
      </c>
      <c r="I52" s="249" t="s">
        <v>5</v>
      </c>
    </row>
    <row r="53" spans="1:9" s="299" customFormat="1" ht="70.25" customHeight="1">
      <c r="A53" s="251">
        <v>51</v>
      </c>
      <c r="B53" s="298" t="s">
        <v>1550</v>
      </c>
      <c r="C53" s="251" t="s">
        <v>132</v>
      </c>
      <c r="D53" s="302" t="s">
        <v>1238</v>
      </c>
      <c r="E53" s="298" t="s">
        <v>1551</v>
      </c>
      <c r="F53" s="251">
        <v>15000</v>
      </c>
      <c r="G53" s="251" t="s">
        <v>136</v>
      </c>
      <c r="H53" s="251" t="s">
        <v>45</v>
      </c>
      <c r="I53" s="249" t="s">
        <v>5</v>
      </c>
    </row>
    <row r="54" spans="1:9" s="299" customFormat="1" ht="154.25" customHeight="1">
      <c r="A54" s="251">
        <v>52</v>
      </c>
      <c r="B54" s="298" t="s">
        <v>1051</v>
      </c>
      <c r="C54" s="251" t="s">
        <v>132</v>
      </c>
      <c r="D54" s="302" t="s">
        <v>57</v>
      </c>
      <c r="E54" s="298" t="s">
        <v>1552</v>
      </c>
      <c r="F54" s="251">
        <v>2000</v>
      </c>
      <c r="G54" s="251" t="s">
        <v>136</v>
      </c>
      <c r="H54" s="251" t="s">
        <v>45</v>
      </c>
      <c r="I54" s="249" t="s">
        <v>5</v>
      </c>
    </row>
    <row r="55" spans="1:9" s="299" customFormat="1" ht="92.4" customHeight="1">
      <c r="A55" s="251">
        <v>53</v>
      </c>
      <c r="B55" s="298" t="s">
        <v>1553</v>
      </c>
      <c r="C55" s="251" t="s">
        <v>132</v>
      </c>
      <c r="D55" s="302" t="s">
        <v>1554</v>
      </c>
      <c r="E55" s="298" t="s">
        <v>1555</v>
      </c>
      <c r="F55" s="251">
        <v>200</v>
      </c>
      <c r="G55" s="251" t="s">
        <v>136</v>
      </c>
      <c r="H55" s="251" t="s">
        <v>1517</v>
      </c>
      <c r="I55" s="249" t="s">
        <v>5</v>
      </c>
    </row>
    <row r="56" spans="1:9" s="299" customFormat="1" ht="92.4" customHeight="1">
      <c r="A56" s="304">
        <v>54</v>
      </c>
      <c r="B56" s="305" t="s">
        <v>1556</v>
      </c>
      <c r="C56" s="304" t="s">
        <v>132</v>
      </c>
      <c r="D56" s="306" t="s">
        <v>1238</v>
      </c>
      <c r="E56" s="307" t="s">
        <v>1557</v>
      </c>
      <c r="F56" s="304">
        <v>3000</v>
      </c>
      <c r="G56" s="304" t="s">
        <v>136</v>
      </c>
      <c r="H56" s="304" t="s">
        <v>45</v>
      </c>
      <c r="I56" s="308" t="s">
        <v>5</v>
      </c>
    </row>
    <row r="57" spans="1:9" s="299" customFormat="1" ht="38.4" customHeight="1">
      <c r="A57" s="251" t="s">
        <v>1558</v>
      </c>
      <c r="B57" s="159" t="s">
        <v>1321</v>
      </c>
      <c r="C57" s="251" t="s">
        <v>132</v>
      </c>
      <c r="D57" s="165" t="s">
        <v>1559</v>
      </c>
      <c r="E57" s="165" t="s">
        <v>1560</v>
      </c>
      <c r="F57" s="251">
        <v>3000</v>
      </c>
      <c r="G57" s="251" t="s">
        <v>136</v>
      </c>
      <c r="H57" s="251" t="s">
        <v>1517</v>
      </c>
      <c r="I57" s="249" t="s">
        <v>5</v>
      </c>
    </row>
    <row r="58" spans="1:9" s="299" customFormat="1" ht="40.75" customHeight="1">
      <c r="A58" s="251" t="s">
        <v>1561</v>
      </c>
      <c r="B58" s="309" t="s">
        <v>317</v>
      </c>
      <c r="C58" s="251" t="s">
        <v>132</v>
      </c>
      <c r="D58" s="165" t="s">
        <v>316</v>
      </c>
      <c r="E58" s="230" t="s">
        <v>1562</v>
      </c>
      <c r="F58" s="251">
        <v>15000</v>
      </c>
      <c r="G58" s="251" t="s">
        <v>169</v>
      </c>
      <c r="H58" s="251" t="s">
        <v>847</v>
      </c>
      <c r="I58" s="249" t="s">
        <v>5</v>
      </c>
    </row>
    <row r="59" spans="1:9" s="299" customFormat="1" ht="37.75" customHeight="1">
      <c r="A59" s="251">
        <v>57</v>
      </c>
      <c r="B59" s="309" t="s">
        <v>1319</v>
      </c>
      <c r="C59" s="251" t="s">
        <v>132</v>
      </c>
      <c r="D59" s="165" t="s">
        <v>1563</v>
      </c>
      <c r="E59" s="230" t="s">
        <v>1564</v>
      </c>
      <c r="F59" s="251">
        <v>15000</v>
      </c>
      <c r="G59" s="251" t="s">
        <v>169</v>
      </c>
      <c r="H59" s="251" t="s">
        <v>726</v>
      </c>
      <c r="I59" s="249" t="s">
        <v>1455</v>
      </c>
    </row>
    <row r="60" spans="1:9" s="299" customFormat="1" ht="39.65" customHeight="1">
      <c r="A60" s="251">
        <v>58</v>
      </c>
      <c r="B60" s="159" t="s">
        <v>1565</v>
      </c>
      <c r="C60" s="251" t="s">
        <v>132</v>
      </c>
      <c r="D60" s="165" t="s">
        <v>1566</v>
      </c>
      <c r="E60" s="230" t="s">
        <v>1567</v>
      </c>
      <c r="F60" s="251">
        <v>500</v>
      </c>
      <c r="G60" s="251" t="s">
        <v>136</v>
      </c>
      <c r="H60" s="251" t="s">
        <v>1517</v>
      </c>
      <c r="I60" s="249" t="s">
        <v>5</v>
      </c>
    </row>
    <row r="61" spans="1:9" s="312" customFormat="1" ht="26">
      <c r="A61" s="251">
        <v>1</v>
      </c>
      <c r="B61" s="310" t="s">
        <v>1568</v>
      </c>
      <c r="C61" s="300" t="s">
        <v>1569</v>
      </c>
      <c r="D61" s="311" t="s">
        <v>1570</v>
      </c>
      <c r="E61" s="297" t="s">
        <v>1571</v>
      </c>
      <c r="F61" s="251">
        <v>800</v>
      </c>
      <c r="G61" s="251" t="s">
        <v>136</v>
      </c>
      <c r="H61" s="251" t="s">
        <v>45</v>
      </c>
      <c r="I61" s="249" t="s">
        <v>5</v>
      </c>
    </row>
    <row r="62" spans="1:9" s="312" customFormat="1" ht="26">
      <c r="A62" s="251">
        <v>2</v>
      </c>
      <c r="B62" s="310" t="s">
        <v>1572</v>
      </c>
      <c r="C62" s="300" t="s">
        <v>1569</v>
      </c>
      <c r="D62" s="311" t="s">
        <v>1573</v>
      </c>
      <c r="E62" s="297" t="s">
        <v>1574</v>
      </c>
      <c r="F62" s="251">
        <v>3500</v>
      </c>
      <c r="G62" s="251" t="s">
        <v>136</v>
      </c>
      <c r="H62" s="251" t="s">
        <v>45</v>
      </c>
      <c r="I62" s="249" t="s">
        <v>5</v>
      </c>
    </row>
    <row r="63" spans="1:9" s="312" customFormat="1" ht="26">
      <c r="A63" s="251">
        <v>3</v>
      </c>
      <c r="B63" s="310" t="s">
        <v>1575</v>
      </c>
      <c r="C63" s="300" t="s">
        <v>1569</v>
      </c>
      <c r="D63" s="311" t="s">
        <v>484</v>
      </c>
      <c r="E63" s="297" t="s">
        <v>1576</v>
      </c>
      <c r="F63" s="251">
        <v>600</v>
      </c>
      <c r="G63" s="251" t="s">
        <v>136</v>
      </c>
      <c r="H63" s="251" t="s">
        <v>45</v>
      </c>
      <c r="I63" s="249" t="s">
        <v>5</v>
      </c>
    </row>
    <row r="64" spans="1:9" s="312" customFormat="1" ht="42.65" customHeight="1">
      <c r="A64" s="251">
        <v>4</v>
      </c>
      <c r="B64" s="297" t="s">
        <v>497</v>
      </c>
      <c r="C64" s="300" t="s">
        <v>1569</v>
      </c>
      <c r="D64" s="311" t="s">
        <v>1577</v>
      </c>
      <c r="E64" s="297" t="s">
        <v>1578</v>
      </c>
      <c r="F64" s="251">
        <v>2000</v>
      </c>
      <c r="G64" s="251" t="s">
        <v>136</v>
      </c>
      <c r="H64" s="251" t="s">
        <v>45</v>
      </c>
      <c r="I64" s="249" t="s">
        <v>5</v>
      </c>
    </row>
    <row r="65" spans="1:9" s="312" customFormat="1" ht="42.65" customHeight="1">
      <c r="A65" s="251">
        <v>5</v>
      </c>
      <c r="B65" s="310" t="s">
        <v>1579</v>
      </c>
      <c r="C65" s="300" t="s">
        <v>1569</v>
      </c>
      <c r="D65" s="311" t="s">
        <v>1295</v>
      </c>
      <c r="E65" s="297" t="s">
        <v>1580</v>
      </c>
      <c r="F65" s="251">
        <v>600</v>
      </c>
      <c r="G65" s="251" t="s">
        <v>136</v>
      </c>
      <c r="H65" s="251" t="s">
        <v>763</v>
      </c>
      <c r="I65" s="249" t="s">
        <v>5</v>
      </c>
    </row>
    <row r="66" spans="1:9" s="312" customFormat="1">
      <c r="A66" s="251">
        <v>6</v>
      </c>
      <c r="B66" s="297" t="s">
        <v>1581</v>
      </c>
      <c r="C66" s="251" t="s">
        <v>1569</v>
      </c>
      <c r="D66" s="248" t="s">
        <v>1582</v>
      </c>
      <c r="E66" s="297" t="s">
        <v>1583</v>
      </c>
      <c r="F66" s="251">
        <v>2000</v>
      </c>
      <c r="G66" s="251" t="s">
        <v>136</v>
      </c>
      <c r="H66" s="251" t="s">
        <v>45</v>
      </c>
      <c r="I66" s="249" t="s">
        <v>5</v>
      </c>
    </row>
    <row r="67" spans="1:9" s="312" customFormat="1" ht="26">
      <c r="A67" s="251">
        <v>7</v>
      </c>
      <c r="B67" s="297" t="s">
        <v>515</v>
      </c>
      <c r="C67" s="300" t="s">
        <v>1569</v>
      </c>
      <c r="D67" s="311" t="s">
        <v>1584</v>
      </c>
      <c r="E67" s="310" t="s">
        <v>788</v>
      </c>
      <c r="F67" s="251">
        <v>15000</v>
      </c>
      <c r="G67" s="251" t="s">
        <v>136</v>
      </c>
      <c r="H67" s="251" t="s">
        <v>1065</v>
      </c>
      <c r="I67" s="249" t="s">
        <v>5</v>
      </c>
    </row>
    <row r="68" spans="1:9" s="312" customFormat="1" ht="26">
      <c r="A68" s="251">
        <v>8</v>
      </c>
      <c r="B68" s="297" t="s">
        <v>1585</v>
      </c>
      <c r="C68" s="300" t="s">
        <v>1569</v>
      </c>
      <c r="D68" s="311" t="s">
        <v>1586</v>
      </c>
      <c r="E68" s="310" t="s">
        <v>1587</v>
      </c>
      <c r="F68" s="251">
        <v>15000</v>
      </c>
      <c r="G68" s="251" t="s">
        <v>136</v>
      </c>
      <c r="H68" s="251" t="s">
        <v>45</v>
      </c>
      <c r="I68" s="249" t="s">
        <v>5</v>
      </c>
    </row>
    <row r="69" spans="1:9" s="312" customFormat="1" ht="26">
      <c r="A69" s="251">
        <v>9</v>
      </c>
      <c r="B69" s="297" t="s">
        <v>1588</v>
      </c>
      <c r="C69" s="300" t="s">
        <v>1569</v>
      </c>
      <c r="D69" s="311" t="s">
        <v>523</v>
      </c>
      <c r="E69" s="310" t="s">
        <v>1589</v>
      </c>
      <c r="F69" s="251">
        <v>15000</v>
      </c>
      <c r="G69" s="251" t="s">
        <v>136</v>
      </c>
      <c r="H69" s="251" t="s">
        <v>45</v>
      </c>
      <c r="I69" s="249" t="s">
        <v>5</v>
      </c>
    </row>
    <row r="70" spans="1:9" s="312" customFormat="1">
      <c r="A70" s="251">
        <v>10</v>
      </c>
      <c r="B70" s="297" t="s">
        <v>423</v>
      </c>
      <c r="C70" s="300" t="s">
        <v>1569</v>
      </c>
      <c r="D70" s="311" t="s">
        <v>422</v>
      </c>
      <c r="E70" s="310" t="s">
        <v>1590</v>
      </c>
      <c r="F70" s="251">
        <v>1000</v>
      </c>
      <c r="G70" s="251" t="s">
        <v>136</v>
      </c>
      <c r="H70" s="251" t="s">
        <v>45</v>
      </c>
      <c r="I70" s="249" t="s">
        <v>5</v>
      </c>
    </row>
    <row r="71" spans="1:9" s="312" customFormat="1" ht="26">
      <c r="A71" s="251">
        <v>11</v>
      </c>
      <c r="B71" s="297" t="s">
        <v>1591</v>
      </c>
      <c r="C71" s="300" t="s">
        <v>1569</v>
      </c>
      <c r="D71" s="311" t="s">
        <v>1592</v>
      </c>
      <c r="E71" s="310" t="s">
        <v>1593</v>
      </c>
      <c r="F71" s="251">
        <v>1000</v>
      </c>
      <c r="G71" s="251" t="s">
        <v>136</v>
      </c>
      <c r="H71" s="251" t="s">
        <v>45</v>
      </c>
      <c r="I71" s="249" t="s">
        <v>5</v>
      </c>
    </row>
    <row r="72" spans="1:9" s="312" customFormat="1">
      <c r="A72" s="251">
        <v>12</v>
      </c>
      <c r="B72" s="297" t="s">
        <v>1594</v>
      </c>
      <c r="C72" s="300" t="s">
        <v>1569</v>
      </c>
      <c r="D72" s="311" t="s">
        <v>425</v>
      </c>
      <c r="E72" s="310" t="s">
        <v>1595</v>
      </c>
      <c r="F72" s="251">
        <v>500</v>
      </c>
      <c r="G72" s="251" t="s">
        <v>652</v>
      </c>
      <c r="H72" s="251" t="s">
        <v>1526</v>
      </c>
      <c r="I72" s="249" t="s">
        <v>5</v>
      </c>
    </row>
    <row r="73" spans="1:9" s="312" customFormat="1">
      <c r="A73" s="251">
        <v>13</v>
      </c>
      <c r="B73" s="297" t="s">
        <v>33</v>
      </c>
      <c r="C73" s="251" t="s">
        <v>1569</v>
      </c>
      <c r="D73" s="248" t="s">
        <v>39</v>
      </c>
      <c r="E73" s="297" t="s">
        <v>1596</v>
      </c>
      <c r="F73" s="251">
        <v>4000</v>
      </c>
      <c r="G73" s="251" t="s">
        <v>136</v>
      </c>
      <c r="H73" s="251" t="s">
        <v>45</v>
      </c>
      <c r="I73" s="249" t="s">
        <v>5</v>
      </c>
    </row>
    <row r="74" spans="1:9" s="312" customFormat="1" ht="39">
      <c r="A74" s="251">
        <v>14</v>
      </c>
      <c r="B74" s="297" t="s">
        <v>1597</v>
      </c>
      <c r="C74" s="300" t="s">
        <v>1569</v>
      </c>
      <c r="D74" s="311" t="s">
        <v>833</v>
      </c>
      <c r="E74" s="297" t="s">
        <v>1598</v>
      </c>
      <c r="F74" s="251">
        <v>2000</v>
      </c>
      <c r="G74" s="251" t="s">
        <v>136</v>
      </c>
      <c r="H74" s="251" t="s">
        <v>1517</v>
      </c>
      <c r="I74" s="249" t="s">
        <v>5</v>
      </c>
    </row>
    <row r="75" spans="1:9" s="312" customFormat="1" ht="26">
      <c r="A75" s="251">
        <v>15</v>
      </c>
      <c r="B75" s="297" t="s">
        <v>1599</v>
      </c>
      <c r="C75" s="300" t="s">
        <v>1569</v>
      </c>
      <c r="D75" s="311" t="s">
        <v>1600</v>
      </c>
      <c r="E75" s="297" t="s">
        <v>1601</v>
      </c>
      <c r="F75" s="251">
        <v>15000</v>
      </c>
      <c r="G75" s="251" t="s">
        <v>136</v>
      </c>
      <c r="H75" s="251" t="s">
        <v>45</v>
      </c>
      <c r="I75" s="249" t="s">
        <v>5</v>
      </c>
    </row>
    <row r="76" spans="1:9" s="312" customFormat="1" ht="26">
      <c r="A76" s="251">
        <v>16</v>
      </c>
      <c r="B76" s="297" t="s">
        <v>1602</v>
      </c>
      <c r="C76" s="251" t="s">
        <v>1569</v>
      </c>
      <c r="D76" s="248" t="s">
        <v>1603</v>
      </c>
      <c r="E76" s="297" t="s">
        <v>1604</v>
      </c>
      <c r="F76" s="251">
        <v>10000</v>
      </c>
      <c r="G76" s="251" t="s">
        <v>136</v>
      </c>
      <c r="H76" s="251" t="s">
        <v>45</v>
      </c>
      <c r="I76" s="249" t="s">
        <v>5</v>
      </c>
    </row>
    <row r="77" spans="1:9" s="312" customFormat="1" ht="39">
      <c r="A77" s="251">
        <v>17</v>
      </c>
      <c r="B77" s="297" t="s">
        <v>1605</v>
      </c>
      <c r="C77" s="300" t="s">
        <v>1569</v>
      </c>
      <c r="D77" s="311" t="s">
        <v>1606</v>
      </c>
      <c r="E77" s="297" t="s">
        <v>1607</v>
      </c>
      <c r="F77" s="251">
        <v>1000</v>
      </c>
      <c r="G77" s="251" t="s">
        <v>136</v>
      </c>
      <c r="H77" s="251" t="s">
        <v>45</v>
      </c>
      <c r="I77" s="249" t="s">
        <v>5</v>
      </c>
    </row>
    <row r="78" spans="1:9" s="312" customFormat="1">
      <c r="A78" s="251">
        <v>18</v>
      </c>
      <c r="B78" s="297" t="s">
        <v>1608</v>
      </c>
      <c r="C78" s="300" t="s">
        <v>1569</v>
      </c>
      <c r="D78" s="311" t="s">
        <v>581</v>
      </c>
      <c r="E78" s="297" t="s">
        <v>309</v>
      </c>
      <c r="F78" s="251">
        <v>2000</v>
      </c>
      <c r="G78" s="251" t="s">
        <v>136</v>
      </c>
      <c r="H78" s="251" t="s">
        <v>45</v>
      </c>
      <c r="I78" s="249" t="s">
        <v>5</v>
      </c>
    </row>
    <row r="79" spans="1:9" s="312" customFormat="1" ht="26">
      <c r="A79" s="251">
        <v>19</v>
      </c>
      <c r="B79" s="297" t="s">
        <v>1423</v>
      </c>
      <c r="C79" s="251" t="s">
        <v>1569</v>
      </c>
      <c r="D79" s="311" t="s">
        <v>1609</v>
      </c>
      <c r="E79" s="297" t="s">
        <v>1610</v>
      </c>
      <c r="F79" s="251">
        <v>3000</v>
      </c>
      <c r="G79" s="251" t="s">
        <v>136</v>
      </c>
      <c r="H79" s="251" t="s">
        <v>45</v>
      </c>
      <c r="I79" s="249" t="s">
        <v>5</v>
      </c>
    </row>
    <row r="80" spans="1:9" s="312" customFormat="1" ht="26">
      <c r="A80" s="251">
        <v>20</v>
      </c>
      <c r="B80" s="297" t="s">
        <v>1423</v>
      </c>
      <c r="C80" s="251" t="s">
        <v>1569</v>
      </c>
      <c r="D80" s="251" t="s">
        <v>1609</v>
      </c>
      <c r="E80" s="297" t="s">
        <v>1611</v>
      </c>
      <c r="F80" s="251">
        <v>2000</v>
      </c>
      <c r="G80" s="251" t="s">
        <v>136</v>
      </c>
      <c r="H80" s="251" t="s">
        <v>45</v>
      </c>
      <c r="I80" s="249" t="s">
        <v>5</v>
      </c>
    </row>
    <row r="81" spans="1:9" s="312" customFormat="1" ht="26">
      <c r="A81" s="251">
        <v>21</v>
      </c>
      <c r="B81" s="297" t="s">
        <v>1612</v>
      </c>
      <c r="C81" s="251" t="s">
        <v>1569</v>
      </c>
      <c r="D81" s="251" t="s">
        <v>1613</v>
      </c>
      <c r="E81" s="297" t="s">
        <v>1614</v>
      </c>
      <c r="F81" s="251">
        <v>7000</v>
      </c>
      <c r="G81" s="251" t="s">
        <v>136</v>
      </c>
      <c r="H81" s="251" t="s">
        <v>726</v>
      </c>
      <c r="I81" s="249" t="s">
        <v>5</v>
      </c>
    </row>
    <row r="82" spans="1:9" s="312" customFormat="1" ht="40.75" customHeight="1">
      <c r="A82" s="251" t="s">
        <v>1615</v>
      </c>
      <c r="B82" s="313" t="s">
        <v>443</v>
      </c>
      <c r="C82" s="251" t="s">
        <v>1569</v>
      </c>
      <c r="D82" s="250" t="s">
        <v>1616</v>
      </c>
      <c r="E82" s="314" t="s">
        <v>1617</v>
      </c>
      <c r="F82" s="251">
        <v>2500</v>
      </c>
      <c r="G82" s="251" t="s">
        <v>136</v>
      </c>
      <c r="H82" s="251" t="s">
        <v>45</v>
      </c>
      <c r="I82" s="249" t="s">
        <v>5</v>
      </c>
    </row>
    <row r="83" spans="1:9" s="299" customFormat="1" ht="26">
      <c r="A83" s="251">
        <v>1</v>
      </c>
      <c r="B83" s="297" t="s">
        <v>1618</v>
      </c>
      <c r="C83" s="251" t="s">
        <v>584</v>
      </c>
      <c r="D83" s="248" t="s">
        <v>1619</v>
      </c>
      <c r="E83" s="297" t="s">
        <v>1620</v>
      </c>
      <c r="F83" s="251">
        <v>1000</v>
      </c>
      <c r="G83" s="251" t="s">
        <v>136</v>
      </c>
      <c r="H83" s="251" t="s">
        <v>45</v>
      </c>
      <c r="I83" s="249" t="s">
        <v>5</v>
      </c>
    </row>
    <row r="84" spans="1:9" ht="39">
      <c r="A84" s="251">
        <v>2</v>
      </c>
      <c r="B84" s="302" t="s">
        <v>1621</v>
      </c>
      <c r="C84" s="251" t="s">
        <v>584</v>
      </c>
      <c r="D84" s="302" t="s">
        <v>851</v>
      </c>
      <c r="E84" s="298" t="s">
        <v>1622</v>
      </c>
      <c r="F84" s="251">
        <v>4000</v>
      </c>
      <c r="G84" s="251" t="s">
        <v>136</v>
      </c>
      <c r="H84" s="251" t="s">
        <v>1526</v>
      </c>
      <c r="I84" s="249" t="s">
        <v>5</v>
      </c>
    </row>
  </sheetData>
  <mergeCells count="1">
    <mergeCell ref="B2:I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7E468-3195-4E25-8FD6-1D87E1DB0B7C}">
  <dimension ref="A1:I37"/>
  <sheetViews>
    <sheetView topLeftCell="A8" zoomScaleNormal="100" workbookViewId="0">
      <selection activeCell="L19" sqref="L19"/>
    </sheetView>
  </sheetViews>
  <sheetFormatPr defaultRowHeight="14.5"/>
  <cols>
    <col min="1" max="1" width="34" customWidth="1"/>
    <col min="2" max="2" width="29.54296875" customWidth="1"/>
    <col min="3" max="3" width="13" style="1" customWidth="1"/>
    <col min="4" max="4" width="14.7265625" customWidth="1"/>
    <col min="5" max="5" width="14.26953125" style="1" customWidth="1"/>
    <col min="6" max="6" width="10.7265625" style="1" customWidth="1"/>
    <col min="7" max="7" width="12.453125" customWidth="1"/>
    <col min="8" max="8" width="11.26953125" customWidth="1"/>
    <col min="9" max="9" width="15.7265625" customWidth="1"/>
  </cols>
  <sheetData>
    <row r="1" spans="1:9" s="2" customFormat="1" ht="15.5">
      <c r="C1" s="3"/>
      <c r="E1" s="3"/>
      <c r="F1" s="5" t="s">
        <v>12</v>
      </c>
    </row>
    <row r="2" spans="1:9" s="2" customFormat="1" ht="15.5">
      <c r="C2" s="3"/>
      <c r="E2" s="3"/>
      <c r="F2" s="5" t="s">
        <v>1623</v>
      </c>
    </row>
    <row r="3" spans="1:9" s="2" customFormat="1" ht="15.5">
      <c r="C3" s="3"/>
      <c r="E3" s="3"/>
      <c r="F3" s="5" t="s">
        <v>1624</v>
      </c>
    </row>
    <row r="4" spans="1:9" s="2" customFormat="1" ht="15.5">
      <c r="C4" s="3"/>
      <c r="E4" s="3"/>
      <c r="F4" s="5" t="s">
        <v>13</v>
      </c>
    </row>
    <row r="5" spans="1:9" s="2" customFormat="1" ht="15.5">
      <c r="C5" s="3"/>
      <c r="E5" s="3"/>
      <c r="F5" s="5"/>
    </row>
    <row r="6" spans="1:9" s="2" customFormat="1" ht="15.5">
      <c r="A6" s="461" t="s">
        <v>115</v>
      </c>
      <c r="B6" s="461"/>
      <c r="C6" s="461"/>
      <c r="D6" s="461"/>
      <c r="E6" s="461"/>
      <c r="F6" s="461"/>
      <c r="G6" s="461"/>
      <c r="H6" s="461"/>
      <c r="I6" s="461"/>
    </row>
    <row r="7" spans="1:9" s="2" customFormat="1" ht="15" thickBot="1">
      <c r="A7" s="6"/>
      <c r="B7" s="6"/>
      <c r="C7" s="6"/>
      <c r="D7" s="6"/>
      <c r="E7" s="6"/>
      <c r="F7" s="6"/>
      <c r="G7" s="6"/>
      <c r="H7" s="6"/>
      <c r="I7" s="6"/>
    </row>
    <row r="8" spans="1:9" s="2" customFormat="1" ht="78.5" thickBot="1">
      <c r="A8" s="9" t="s">
        <v>0</v>
      </c>
      <c r="B8" s="10" t="s">
        <v>1</v>
      </c>
      <c r="C8" s="10" t="s">
        <v>9</v>
      </c>
      <c r="D8" s="11" t="s">
        <v>6</v>
      </c>
      <c r="E8" s="10" t="s">
        <v>16</v>
      </c>
      <c r="F8" s="10" t="s">
        <v>2</v>
      </c>
      <c r="G8" s="10" t="s">
        <v>3</v>
      </c>
      <c r="H8" s="10" t="s">
        <v>4</v>
      </c>
      <c r="I8" s="12" t="s">
        <v>11</v>
      </c>
    </row>
    <row r="9" spans="1:9" ht="56">
      <c r="A9" s="18" t="s">
        <v>1625</v>
      </c>
      <c r="B9" s="318"/>
      <c r="C9" s="318" t="s">
        <v>696</v>
      </c>
      <c r="D9" s="319" t="s">
        <v>1626</v>
      </c>
      <c r="E9" s="318" t="s">
        <v>5</v>
      </c>
      <c r="F9" s="320">
        <v>350</v>
      </c>
      <c r="G9" s="318" t="s">
        <v>27</v>
      </c>
      <c r="H9" s="318" t="s">
        <v>654</v>
      </c>
      <c r="I9" s="318" t="s">
        <v>1627</v>
      </c>
    </row>
    <row r="10" spans="1:9" ht="56">
      <c r="A10" s="25" t="s">
        <v>1628</v>
      </c>
      <c r="B10" s="321"/>
      <c r="C10" s="321" t="s">
        <v>696</v>
      </c>
      <c r="D10" s="147" t="s">
        <v>1629</v>
      </c>
      <c r="E10" s="321" t="s">
        <v>5</v>
      </c>
      <c r="F10" s="322">
        <v>400</v>
      </c>
      <c r="G10" s="318" t="s">
        <v>27</v>
      </c>
      <c r="H10" s="321" t="s">
        <v>654</v>
      </c>
      <c r="I10" s="321" t="s">
        <v>1627</v>
      </c>
    </row>
    <row r="11" spans="1:9" ht="56">
      <c r="A11" s="25" t="s">
        <v>1400</v>
      </c>
      <c r="B11" s="321"/>
      <c r="C11" s="321" t="s">
        <v>1630</v>
      </c>
      <c r="D11" s="147" t="s">
        <v>1401</v>
      </c>
      <c r="E11" s="321" t="s">
        <v>1631</v>
      </c>
      <c r="F11" s="322">
        <v>20000</v>
      </c>
      <c r="G11" s="318" t="s">
        <v>27</v>
      </c>
      <c r="H11" s="321" t="s">
        <v>654</v>
      </c>
      <c r="I11" s="321" t="s">
        <v>1627</v>
      </c>
    </row>
    <row r="12" spans="1:9" ht="56">
      <c r="A12" s="25" t="s">
        <v>1632</v>
      </c>
      <c r="B12" s="321"/>
      <c r="C12" s="321" t="s">
        <v>1630</v>
      </c>
      <c r="D12" s="147" t="s">
        <v>203</v>
      </c>
      <c r="E12" s="321" t="s">
        <v>5</v>
      </c>
      <c r="F12" s="322">
        <v>5500</v>
      </c>
      <c r="G12" s="318" t="s">
        <v>27</v>
      </c>
      <c r="H12" s="321" t="s">
        <v>654</v>
      </c>
      <c r="I12" s="321" t="s">
        <v>1627</v>
      </c>
    </row>
    <row r="13" spans="1:9" ht="56">
      <c r="A13" s="25" t="s">
        <v>1633</v>
      </c>
      <c r="B13" s="321" t="s">
        <v>1634</v>
      </c>
      <c r="C13" s="321" t="s">
        <v>689</v>
      </c>
      <c r="D13" s="147" t="s">
        <v>1635</v>
      </c>
      <c r="E13" s="321" t="s">
        <v>5</v>
      </c>
      <c r="F13" s="322">
        <v>1500</v>
      </c>
      <c r="G13" s="318" t="s">
        <v>27</v>
      </c>
      <c r="H13" s="321" t="s">
        <v>654</v>
      </c>
      <c r="I13" s="321" t="s">
        <v>1627</v>
      </c>
    </row>
    <row r="14" spans="1:9" ht="56">
      <c r="A14" s="25" t="s">
        <v>1636</v>
      </c>
      <c r="B14" s="321" t="s">
        <v>1637</v>
      </c>
      <c r="C14" s="321" t="s">
        <v>169</v>
      </c>
      <c r="D14" s="147" t="s">
        <v>1638</v>
      </c>
      <c r="E14" s="321" t="s">
        <v>5</v>
      </c>
      <c r="F14" s="322">
        <v>800</v>
      </c>
      <c r="G14" s="318" t="s">
        <v>27</v>
      </c>
      <c r="H14" s="321" t="s">
        <v>654</v>
      </c>
      <c r="I14" s="321" t="s">
        <v>1627</v>
      </c>
    </row>
    <row r="15" spans="1:9" ht="56">
      <c r="A15" s="25" t="s">
        <v>1639</v>
      </c>
      <c r="B15" s="321" t="s">
        <v>756</v>
      </c>
      <c r="C15" s="321" t="s">
        <v>689</v>
      </c>
      <c r="D15" s="147" t="s">
        <v>1640</v>
      </c>
      <c r="E15" s="321" t="s">
        <v>5</v>
      </c>
      <c r="F15" s="322">
        <v>2000</v>
      </c>
      <c r="G15" s="318" t="s">
        <v>27</v>
      </c>
      <c r="H15" s="321" t="s">
        <v>654</v>
      </c>
      <c r="I15" s="321" t="s">
        <v>1627</v>
      </c>
    </row>
    <row r="16" spans="1:9" ht="56">
      <c r="A16" s="25" t="s">
        <v>62</v>
      </c>
      <c r="B16" s="321"/>
      <c r="C16" s="321" t="s">
        <v>701</v>
      </c>
      <c r="D16" s="147" t="s">
        <v>106</v>
      </c>
      <c r="E16" s="321" t="s">
        <v>5</v>
      </c>
      <c r="F16" s="322">
        <v>1500</v>
      </c>
      <c r="G16" s="318" t="s">
        <v>27</v>
      </c>
      <c r="H16" s="321" t="s">
        <v>654</v>
      </c>
      <c r="I16" s="321" t="s">
        <v>1627</v>
      </c>
    </row>
    <row r="17" spans="1:9" ht="56">
      <c r="A17" s="25" t="s">
        <v>1641</v>
      </c>
      <c r="B17" s="321"/>
      <c r="C17" s="321" t="s">
        <v>136</v>
      </c>
      <c r="D17" s="147" t="s">
        <v>1323</v>
      </c>
      <c r="E17" s="321" t="s">
        <v>5</v>
      </c>
      <c r="F17" s="322">
        <v>1000</v>
      </c>
      <c r="G17" s="318" t="s">
        <v>27</v>
      </c>
      <c r="H17" s="321" t="s">
        <v>654</v>
      </c>
      <c r="I17" s="321" t="s">
        <v>1627</v>
      </c>
    </row>
    <row r="18" spans="1:9" ht="56">
      <c r="A18" s="25" t="s">
        <v>20</v>
      </c>
      <c r="B18" s="321"/>
      <c r="C18" s="321" t="s">
        <v>136</v>
      </c>
      <c r="D18" s="147" t="s">
        <v>1323</v>
      </c>
      <c r="E18" s="321" t="s">
        <v>5</v>
      </c>
      <c r="F18" s="322">
        <v>1500</v>
      </c>
      <c r="G18" s="318" t="s">
        <v>27</v>
      </c>
      <c r="H18" s="321" t="s">
        <v>654</v>
      </c>
      <c r="I18" s="321" t="s">
        <v>1627</v>
      </c>
    </row>
    <row r="19" spans="1:9" ht="56">
      <c r="A19" s="25" t="s">
        <v>185</v>
      </c>
      <c r="B19" s="321"/>
      <c r="C19" s="321" t="s">
        <v>136</v>
      </c>
      <c r="D19" s="147" t="s">
        <v>1323</v>
      </c>
      <c r="E19" s="321" t="s">
        <v>5</v>
      </c>
      <c r="F19" s="322">
        <v>2000</v>
      </c>
      <c r="G19" s="318" t="s">
        <v>27</v>
      </c>
      <c r="H19" s="321" t="s">
        <v>654</v>
      </c>
      <c r="I19" s="321" t="s">
        <v>1627</v>
      </c>
    </row>
    <row r="20" spans="1:9" ht="56">
      <c r="A20" s="323" t="s">
        <v>18</v>
      </c>
      <c r="B20" s="321"/>
      <c r="C20" s="321" t="s">
        <v>153</v>
      </c>
      <c r="D20" s="147" t="s">
        <v>21</v>
      </c>
      <c r="E20" s="321" t="s">
        <v>5</v>
      </c>
      <c r="F20" s="322">
        <v>1000</v>
      </c>
      <c r="G20" s="318" t="s">
        <v>27</v>
      </c>
      <c r="H20" s="321" t="s">
        <v>654</v>
      </c>
      <c r="I20" s="321" t="s">
        <v>1627</v>
      </c>
    </row>
    <row r="21" spans="1:9" ht="56">
      <c r="A21" s="323" t="s">
        <v>1492</v>
      </c>
      <c r="B21" s="321"/>
      <c r="C21" s="321" t="s">
        <v>169</v>
      </c>
      <c r="D21" s="324" t="s">
        <v>1325</v>
      </c>
      <c r="E21" s="321" t="s">
        <v>5</v>
      </c>
      <c r="F21" s="322">
        <v>1000</v>
      </c>
      <c r="G21" s="318" t="s">
        <v>27</v>
      </c>
      <c r="H21" s="321" t="s">
        <v>654</v>
      </c>
      <c r="I21" s="321" t="s">
        <v>1627</v>
      </c>
    </row>
    <row r="22" spans="1:9" ht="56">
      <c r="A22" s="25" t="s">
        <v>28</v>
      </c>
      <c r="B22" s="321"/>
      <c r="C22" s="321" t="s">
        <v>1642</v>
      </c>
      <c r="D22" s="147" t="s">
        <v>30</v>
      </c>
      <c r="E22" s="321" t="s">
        <v>5</v>
      </c>
      <c r="F22" s="322">
        <v>20000</v>
      </c>
      <c r="G22" s="318" t="s">
        <v>27</v>
      </c>
      <c r="H22" s="321" t="s">
        <v>654</v>
      </c>
      <c r="I22" s="321" t="s">
        <v>1627</v>
      </c>
    </row>
    <row r="23" spans="1:9" ht="56">
      <c r="A23" s="25" t="s">
        <v>1643</v>
      </c>
      <c r="B23" s="321"/>
      <c r="C23" s="321" t="s">
        <v>689</v>
      </c>
      <c r="D23" s="147" t="s">
        <v>831</v>
      </c>
      <c r="E23" s="321" t="s">
        <v>5</v>
      </c>
      <c r="F23" s="322">
        <v>400</v>
      </c>
      <c r="G23" s="318" t="s">
        <v>27</v>
      </c>
      <c r="H23" s="321" t="s">
        <v>654</v>
      </c>
      <c r="I23" s="321" t="s">
        <v>1627</v>
      </c>
    </row>
    <row r="24" spans="1:9" ht="56">
      <c r="A24" s="25" t="s">
        <v>1644</v>
      </c>
      <c r="B24" s="321"/>
      <c r="C24" s="321" t="s">
        <v>689</v>
      </c>
      <c r="D24" s="147" t="s">
        <v>39</v>
      </c>
      <c r="E24" s="321" t="s">
        <v>5</v>
      </c>
      <c r="F24" s="322">
        <v>800</v>
      </c>
      <c r="G24" s="318" t="s">
        <v>27</v>
      </c>
      <c r="H24" s="321" t="s">
        <v>654</v>
      </c>
      <c r="I24" s="321" t="s">
        <v>1627</v>
      </c>
    </row>
    <row r="25" spans="1:9" ht="56">
      <c r="A25" s="25" t="s">
        <v>36</v>
      </c>
      <c r="B25" s="321"/>
      <c r="C25" s="321" t="s">
        <v>1645</v>
      </c>
      <c r="D25" s="147" t="s">
        <v>42</v>
      </c>
      <c r="E25" s="321" t="s">
        <v>5</v>
      </c>
      <c r="F25" s="322">
        <v>1000</v>
      </c>
      <c r="G25" s="321" t="s">
        <v>45</v>
      </c>
      <c r="H25" s="321" t="s">
        <v>654</v>
      </c>
      <c r="I25" s="321" t="s">
        <v>1627</v>
      </c>
    </row>
    <row r="26" spans="1:9" ht="56">
      <c r="A26" s="25" t="s">
        <v>1646</v>
      </c>
      <c r="B26" s="25"/>
      <c r="C26" s="25" t="s">
        <v>701</v>
      </c>
      <c r="D26" s="144" t="s">
        <v>787</v>
      </c>
      <c r="E26" s="25" t="s">
        <v>5</v>
      </c>
      <c r="F26" s="24">
        <v>6000</v>
      </c>
      <c r="G26" s="25" t="s">
        <v>45</v>
      </c>
      <c r="H26" s="25" t="s">
        <v>1647</v>
      </c>
      <c r="I26" s="25" t="s">
        <v>1627</v>
      </c>
    </row>
    <row r="27" spans="1:9" ht="56">
      <c r="A27" s="25" t="s">
        <v>35</v>
      </c>
      <c r="B27" s="321"/>
      <c r="C27" s="321" t="s">
        <v>136</v>
      </c>
      <c r="D27" s="147" t="s">
        <v>41</v>
      </c>
      <c r="E27" s="321" t="s">
        <v>5</v>
      </c>
      <c r="F27" s="322">
        <v>18000</v>
      </c>
      <c r="G27" s="318" t="s">
        <v>27</v>
      </c>
      <c r="H27" s="321" t="s">
        <v>654</v>
      </c>
      <c r="I27" s="321" t="s">
        <v>1627</v>
      </c>
    </row>
    <row r="28" spans="1:9" ht="56">
      <c r="A28" s="25" t="s">
        <v>1648</v>
      </c>
      <c r="B28" s="321"/>
      <c r="C28" s="321" t="s">
        <v>1630</v>
      </c>
      <c r="D28" s="147" t="s">
        <v>846</v>
      </c>
      <c r="E28" s="321" t="s">
        <v>5</v>
      </c>
      <c r="F28" s="322">
        <v>1500</v>
      </c>
      <c r="G28" s="321" t="s">
        <v>45</v>
      </c>
      <c r="H28" s="321" t="s">
        <v>654</v>
      </c>
      <c r="I28" s="321" t="s">
        <v>1627</v>
      </c>
    </row>
    <row r="29" spans="1:9" ht="56">
      <c r="A29" s="325" t="s">
        <v>1649</v>
      </c>
      <c r="B29" s="321"/>
      <c r="C29" s="321" t="s">
        <v>1630</v>
      </c>
      <c r="D29" s="147" t="s">
        <v>43</v>
      </c>
      <c r="E29" s="321" t="s">
        <v>5</v>
      </c>
      <c r="F29" s="322">
        <v>2500</v>
      </c>
      <c r="G29" s="321" t="s">
        <v>45</v>
      </c>
      <c r="H29" s="321" t="s">
        <v>654</v>
      </c>
      <c r="I29" s="321" t="s">
        <v>1627</v>
      </c>
    </row>
    <row r="30" spans="1:9" ht="56">
      <c r="A30" s="18" t="s">
        <v>1650</v>
      </c>
      <c r="B30" s="321"/>
      <c r="C30" s="321" t="s">
        <v>701</v>
      </c>
      <c r="D30" s="321" t="s">
        <v>1651</v>
      </c>
      <c r="E30" s="321" t="s">
        <v>5</v>
      </c>
      <c r="F30" s="322">
        <v>1000</v>
      </c>
      <c r="G30" s="318" t="s">
        <v>27</v>
      </c>
      <c r="H30" s="321" t="s">
        <v>654</v>
      </c>
      <c r="I30" s="321" t="s">
        <v>1627</v>
      </c>
    </row>
    <row r="31" spans="1:9" ht="13.5" customHeight="1">
      <c r="A31" s="485" t="s">
        <v>1652</v>
      </c>
      <c r="B31" s="485"/>
      <c r="C31" s="485"/>
      <c r="D31" s="485"/>
      <c r="F31" s="326"/>
    </row>
    <row r="32" spans="1:9">
      <c r="A32" s="152" t="s">
        <v>800</v>
      </c>
    </row>
    <row r="33" spans="1:9">
      <c r="A33" t="s">
        <v>17</v>
      </c>
    </row>
    <row r="34" spans="1:9">
      <c r="A34" t="s">
        <v>5</v>
      </c>
    </row>
    <row r="35" spans="1:9">
      <c r="A35" t="s">
        <v>7</v>
      </c>
    </row>
    <row r="36" spans="1:9" ht="15.5">
      <c r="A36" t="s">
        <v>8</v>
      </c>
      <c r="I36" s="7"/>
    </row>
    <row r="37" spans="1:9" ht="15.5">
      <c r="A37" t="s">
        <v>10</v>
      </c>
      <c r="I37" s="7"/>
    </row>
  </sheetData>
  <mergeCells count="2">
    <mergeCell ref="A6:I6"/>
    <mergeCell ref="A31:D3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7C66E-AE29-4A2D-8D03-5059DC506F18}">
  <dimension ref="A1:I519"/>
  <sheetViews>
    <sheetView topLeftCell="A11" workbookViewId="0">
      <selection activeCell="D4" sqref="D4"/>
    </sheetView>
  </sheetViews>
  <sheetFormatPr defaultColWidth="8.6328125" defaultRowHeight="14.5"/>
  <cols>
    <col min="1" max="1" width="30.1796875" style="194" customWidth="1"/>
    <col min="2" max="2" width="20" style="194" customWidth="1"/>
    <col min="3" max="3" width="23.453125" style="194" customWidth="1"/>
    <col min="4" max="4" width="24.81640625" style="194" customWidth="1"/>
    <col min="5" max="5" width="22.26953125" style="194" customWidth="1"/>
    <col min="6" max="6" width="25.1796875" style="194" customWidth="1"/>
    <col min="7" max="7" width="19.7265625" style="194" customWidth="1"/>
    <col min="8" max="8" width="23" style="194" customWidth="1"/>
    <col min="9" max="9" width="34.54296875" style="194" customWidth="1"/>
    <col min="10" max="16384" width="8.6328125" style="194"/>
  </cols>
  <sheetData>
    <row r="1" spans="1:9">
      <c r="A1" s="327"/>
      <c r="B1" s="327"/>
      <c r="C1" s="327"/>
      <c r="D1" s="327"/>
      <c r="E1" s="327"/>
      <c r="F1" s="327"/>
      <c r="G1" s="327"/>
      <c r="H1" s="327"/>
      <c r="I1" s="327"/>
    </row>
    <row r="2" spans="1:9" ht="15.5">
      <c r="A2" s="486" t="s">
        <v>1653</v>
      </c>
      <c r="B2" s="486"/>
      <c r="C2" s="486"/>
      <c r="D2" s="486"/>
      <c r="E2" s="486"/>
      <c r="F2" s="486"/>
      <c r="G2" s="486"/>
      <c r="H2" s="486"/>
      <c r="I2" s="486"/>
    </row>
    <row r="3" spans="1:9" ht="15" thickBot="1">
      <c r="A3" s="327"/>
      <c r="B3" s="327"/>
      <c r="C3" s="327"/>
      <c r="D3" s="327"/>
      <c r="E3" s="327"/>
      <c r="F3" s="327"/>
      <c r="G3" s="327"/>
      <c r="H3" s="327"/>
      <c r="I3" s="327"/>
    </row>
    <row r="4" spans="1:9" ht="66.75" customHeight="1">
      <c r="A4" s="328" t="s">
        <v>0</v>
      </c>
      <c r="B4" s="329" t="s">
        <v>1</v>
      </c>
      <c r="C4" s="329" t="s">
        <v>9</v>
      </c>
      <c r="D4" s="329" t="s">
        <v>6</v>
      </c>
      <c r="E4" s="329" t="s">
        <v>16</v>
      </c>
      <c r="F4" s="329" t="s">
        <v>2</v>
      </c>
      <c r="G4" s="329" t="s">
        <v>3</v>
      </c>
      <c r="H4" s="329" t="s">
        <v>4</v>
      </c>
      <c r="I4" s="330" t="s">
        <v>11</v>
      </c>
    </row>
    <row r="5" spans="1:9" ht="66.75" customHeight="1">
      <c r="A5" s="331" t="s">
        <v>1654</v>
      </c>
      <c r="B5" s="331" t="s">
        <v>114</v>
      </c>
      <c r="C5" s="331" t="s">
        <v>169</v>
      </c>
      <c r="D5" s="331" t="s">
        <v>1655</v>
      </c>
      <c r="E5" s="332" t="s">
        <v>7</v>
      </c>
      <c r="F5" s="333">
        <v>64025.49</v>
      </c>
      <c r="G5" s="331" t="s">
        <v>1526</v>
      </c>
      <c r="H5" s="331" t="s">
        <v>61</v>
      </c>
      <c r="I5" s="331" t="s">
        <v>1656</v>
      </c>
    </row>
    <row r="6" spans="1:9" ht="66.75" customHeight="1">
      <c r="A6" s="331" t="s">
        <v>1657</v>
      </c>
      <c r="B6" s="331" t="s">
        <v>114</v>
      </c>
      <c r="C6" s="331" t="s">
        <v>153</v>
      </c>
      <c r="D6" s="334" t="s">
        <v>1658</v>
      </c>
      <c r="E6" s="332" t="s">
        <v>5</v>
      </c>
      <c r="F6" s="335">
        <v>5645.54</v>
      </c>
      <c r="G6" s="331" t="s">
        <v>1526</v>
      </c>
      <c r="H6" s="331" t="s">
        <v>60</v>
      </c>
      <c r="I6" s="331" t="s">
        <v>1659</v>
      </c>
    </row>
    <row r="7" spans="1:9" ht="66.75" customHeight="1">
      <c r="A7" s="331" t="s">
        <v>1660</v>
      </c>
      <c r="B7" s="331" t="s">
        <v>114</v>
      </c>
      <c r="C7" s="331" t="s">
        <v>153</v>
      </c>
      <c r="D7" s="334" t="s">
        <v>1661</v>
      </c>
      <c r="E7" s="332" t="s">
        <v>5</v>
      </c>
      <c r="F7" s="335">
        <v>14990</v>
      </c>
      <c r="G7" s="331" t="s">
        <v>1526</v>
      </c>
      <c r="H7" s="331" t="s">
        <v>60</v>
      </c>
      <c r="I7" s="331" t="s">
        <v>1659</v>
      </c>
    </row>
    <row r="8" spans="1:9" ht="66.75" customHeight="1">
      <c r="A8" s="331" t="s">
        <v>1316</v>
      </c>
      <c r="B8" s="331" t="s">
        <v>114</v>
      </c>
      <c r="C8" s="331" t="s">
        <v>699</v>
      </c>
      <c r="D8" s="334" t="s">
        <v>1317</v>
      </c>
      <c r="E8" s="332" t="s">
        <v>5</v>
      </c>
      <c r="F8" s="335">
        <v>14990</v>
      </c>
      <c r="G8" s="331" t="s">
        <v>1526</v>
      </c>
      <c r="H8" s="331" t="s">
        <v>60</v>
      </c>
      <c r="I8" s="331" t="s">
        <v>1659</v>
      </c>
    </row>
    <row r="9" spans="1:9" ht="66.75" customHeight="1">
      <c r="A9" s="331" t="s">
        <v>1662</v>
      </c>
      <c r="B9" s="331" t="s">
        <v>114</v>
      </c>
      <c r="C9" s="331" t="s">
        <v>699</v>
      </c>
      <c r="D9" s="334" t="s">
        <v>1663</v>
      </c>
      <c r="E9" s="332" t="s">
        <v>5</v>
      </c>
      <c r="F9" s="335">
        <v>4460.12</v>
      </c>
      <c r="G9" s="331" t="s">
        <v>1526</v>
      </c>
      <c r="H9" s="331" t="s">
        <v>60</v>
      </c>
      <c r="I9" s="331" t="s">
        <v>1659</v>
      </c>
    </row>
    <row r="10" spans="1:9" ht="66.75" customHeight="1">
      <c r="A10" s="331" t="s">
        <v>1664</v>
      </c>
      <c r="B10" s="331" t="s">
        <v>114</v>
      </c>
      <c r="C10" s="331" t="s">
        <v>699</v>
      </c>
      <c r="D10" s="334" t="s">
        <v>1665</v>
      </c>
      <c r="E10" s="332" t="s">
        <v>5</v>
      </c>
      <c r="F10" s="335">
        <v>8920.24</v>
      </c>
      <c r="G10" s="331" t="s">
        <v>1526</v>
      </c>
      <c r="H10" s="331" t="s">
        <v>60</v>
      </c>
      <c r="I10" s="331" t="s">
        <v>1659</v>
      </c>
    </row>
    <row r="11" spans="1:9" s="340" customFormat="1" ht="66.75" customHeight="1">
      <c r="A11" s="336" t="s">
        <v>1666</v>
      </c>
      <c r="B11" s="336" t="s">
        <v>114</v>
      </c>
      <c r="C11" s="336" t="s">
        <v>699</v>
      </c>
      <c r="D11" s="337" t="s">
        <v>823</v>
      </c>
      <c r="E11" s="338" t="s">
        <v>5</v>
      </c>
      <c r="F11" s="339">
        <v>12500</v>
      </c>
      <c r="G11" s="336" t="s">
        <v>1526</v>
      </c>
      <c r="H11" s="336" t="s">
        <v>60</v>
      </c>
      <c r="I11" s="336" t="s">
        <v>1659</v>
      </c>
    </row>
    <row r="12" spans="1:9" ht="66.75" customHeight="1">
      <c r="A12" s="331" t="s">
        <v>33</v>
      </c>
      <c r="B12" s="331" t="s">
        <v>114</v>
      </c>
      <c r="C12" s="331" t="s">
        <v>699</v>
      </c>
      <c r="D12" s="334" t="s">
        <v>39</v>
      </c>
      <c r="E12" s="332" t="s">
        <v>5</v>
      </c>
      <c r="F12" s="335">
        <v>9950</v>
      </c>
      <c r="G12" s="331" t="s">
        <v>1526</v>
      </c>
      <c r="H12" s="331" t="s">
        <v>60</v>
      </c>
      <c r="I12" s="331" t="s">
        <v>1659</v>
      </c>
    </row>
    <row r="13" spans="1:9" s="340" customFormat="1" ht="66.75" customHeight="1">
      <c r="A13" s="336" t="s">
        <v>1667</v>
      </c>
      <c r="B13" s="336" t="s">
        <v>114</v>
      </c>
      <c r="C13" s="336" t="s">
        <v>652</v>
      </c>
      <c r="D13" s="337" t="s">
        <v>1668</v>
      </c>
      <c r="E13" s="338" t="s">
        <v>5</v>
      </c>
      <c r="F13" s="339">
        <v>9850</v>
      </c>
      <c r="G13" s="336" t="s">
        <v>1526</v>
      </c>
      <c r="H13" s="336" t="s">
        <v>60</v>
      </c>
      <c r="I13" s="336" t="s">
        <v>1659</v>
      </c>
    </row>
    <row r="14" spans="1:9" ht="66.75" customHeight="1">
      <c r="A14" s="331" t="s">
        <v>1669</v>
      </c>
      <c r="B14" s="331" t="s">
        <v>114</v>
      </c>
      <c r="C14" s="331" t="s">
        <v>652</v>
      </c>
      <c r="D14" s="334" t="s">
        <v>1670</v>
      </c>
      <c r="E14" s="332" t="s">
        <v>5</v>
      </c>
      <c r="F14" s="335">
        <v>6000</v>
      </c>
      <c r="G14" s="331" t="s">
        <v>1526</v>
      </c>
      <c r="H14" s="331" t="s">
        <v>60</v>
      </c>
      <c r="I14" s="331" t="s">
        <v>1659</v>
      </c>
    </row>
    <row r="15" spans="1:9" ht="66.75" customHeight="1">
      <c r="A15" s="331" t="s">
        <v>1671</v>
      </c>
      <c r="B15" s="331" t="s">
        <v>114</v>
      </c>
      <c r="C15" s="331" t="s">
        <v>1672</v>
      </c>
      <c r="D15" s="341" t="s">
        <v>413</v>
      </c>
      <c r="E15" s="332" t="s">
        <v>5</v>
      </c>
      <c r="F15" s="335">
        <v>14940</v>
      </c>
      <c r="G15" s="331" t="s">
        <v>1526</v>
      </c>
      <c r="H15" s="331" t="s">
        <v>60</v>
      </c>
      <c r="I15" s="331" t="s">
        <v>1659</v>
      </c>
    </row>
    <row r="16" spans="1:9" ht="58.5" customHeight="1">
      <c r="A16" s="332" t="s">
        <v>1673</v>
      </c>
      <c r="B16" s="332" t="s">
        <v>114</v>
      </c>
      <c r="C16" s="332" t="s">
        <v>1674</v>
      </c>
      <c r="D16" s="342" t="s">
        <v>1342</v>
      </c>
      <c r="E16" s="332" t="s">
        <v>5</v>
      </c>
      <c r="F16" s="343">
        <v>9520</v>
      </c>
      <c r="G16" s="332" t="s">
        <v>45</v>
      </c>
      <c r="H16" s="332" t="s">
        <v>60</v>
      </c>
      <c r="I16" s="332" t="s">
        <v>1659</v>
      </c>
    </row>
    <row r="17" spans="1:9" ht="58.5" customHeight="1">
      <c r="A17" s="332" t="s">
        <v>1675</v>
      </c>
      <c r="B17" s="332" t="s">
        <v>114</v>
      </c>
      <c r="C17" s="332" t="s">
        <v>1672</v>
      </c>
      <c r="D17" s="342" t="s">
        <v>1676</v>
      </c>
      <c r="E17" s="332" t="s">
        <v>5</v>
      </c>
      <c r="F17" s="343" t="s">
        <v>1677</v>
      </c>
      <c r="G17" s="332" t="s">
        <v>1526</v>
      </c>
      <c r="H17" s="332" t="s">
        <v>60</v>
      </c>
      <c r="I17" s="332" t="s">
        <v>1659</v>
      </c>
    </row>
    <row r="18" spans="1:9" ht="49.5" customHeight="1">
      <c r="A18" s="332" t="s">
        <v>1678</v>
      </c>
      <c r="B18" s="332" t="s">
        <v>114</v>
      </c>
      <c r="C18" s="332" t="s">
        <v>136</v>
      </c>
      <c r="D18" s="342" t="s">
        <v>836</v>
      </c>
      <c r="E18" s="332" t="s">
        <v>5</v>
      </c>
      <c r="F18" s="343">
        <v>2000</v>
      </c>
      <c r="G18" s="332" t="s">
        <v>45</v>
      </c>
      <c r="H18" s="332" t="s">
        <v>60</v>
      </c>
      <c r="I18" s="332" t="s">
        <v>1659</v>
      </c>
    </row>
    <row r="19" spans="1:9" ht="28">
      <c r="A19" s="344" t="s">
        <v>1679</v>
      </c>
      <c r="B19" s="345" t="s">
        <v>114</v>
      </c>
      <c r="C19" s="345" t="s">
        <v>136</v>
      </c>
      <c r="D19" s="345" t="s">
        <v>1680</v>
      </c>
      <c r="E19" s="345" t="s">
        <v>5</v>
      </c>
      <c r="F19" s="346">
        <v>2760</v>
      </c>
      <c r="G19" s="345" t="s">
        <v>45</v>
      </c>
      <c r="H19" s="345" t="s">
        <v>60</v>
      </c>
      <c r="I19" s="347" t="s">
        <v>1659</v>
      </c>
    </row>
    <row r="20" spans="1:9" ht="28">
      <c r="A20" s="348" t="s">
        <v>1681</v>
      </c>
      <c r="B20" s="345" t="s">
        <v>114</v>
      </c>
      <c r="C20" s="345" t="s">
        <v>652</v>
      </c>
      <c r="D20" s="345" t="s">
        <v>1682</v>
      </c>
      <c r="E20" s="345" t="s">
        <v>5</v>
      </c>
      <c r="F20" s="346">
        <v>9950</v>
      </c>
      <c r="G20" s="345" t="s">
        <v>1526</v>
      </c>
      <c r="H20" s="345" t="s">
        <v>60</v>
      </c>
      <c r="I20" s="347" t="s">
        <v>1659</v>
      </c>
    </row>
    <row r="21" spans="1:9" s="340" customFormat="1" ht="28">
      <c r="A21" s="349" t="s">
        <v>1683</v>
      </c>
      <c r="B21" s="350" t="s">
        <v>114</v>
      </c>
      <c r="C21" s="350" t="s">
        <v>136</v>
      </c>
      <c r="D21" s="350" t="s">
        <v>1684</v>
      </c>
      <c r="E21" s="350" t="s">
        <v>5</v>
      </c>
      <c r="F21" s="351">
        <v>5000</v>
      </c>
      <c r="G21" s="350" t="s">
        <v>45</v>
      </c>
      <c r="H21" s="350" t="s">
        <v>60</v>
      </c>
      <c r="I21" s="352" t="s">
        <v>1659</v>
      </c>
    </row>
    <row r="22" spans="1:9" ht="28">
      <c r="A22" s="345" t="s">
        <v>1685</v>
      </c>
      <c r="B22" s="345" t="s">
        <v>114</v>
      </c>
      <c r="C22" s="345" t="s">
        <v>652</v>
      </c>
      <c r="D22" s="345" t="s">
        <v>56</v>
      </c>
      <c r="E22" s="345" t="s">
        <v>5</v>
      </c>
      <c r="F22" s="346">
        <v>9950</v>
      </c>
      <c r="G22" s="345" t="s">
        <v>1526</v>
      </c>
      <c r="H22" s="345" t="s">
        <v>60</v>
      </c>
      <c r="I22" s="347" t="s">
        <v>1659</v>
      </c>
    </row>
    <row r="23" spans="1:9" ht="28">
      <c r="A23" s="345" t="s">
        <v>1686</v>
      </c>
      <c r="B23" s="345" t="s">
        <v>114</v>
      </c>
      <c r="C23" s="345" t="s">
        <v>1674</v>
      </c>
      <c r="D23" s="345" t="s">
        <v>1115</v>
      </c>
      <c r="E23" s="345" t="s">
        <v>5</v>
      </c>
      <c r="F23" s="346">
        <v>150</v>
      </c>
      <c r="G23" s="345" t="s">
        <v>45</v>
      </c>
      <c r="H23" s="345" t="s">
        <v>60</v>
      </c>
      <c r="I23" s="347" t="s">
        <v>1659</v>
      </c>
    </row>
    <row r="24" spans="1:9" ht="56">
      <c r="A24" s="345" t="s">
        <v>1687</v>
      </c>
      <c r="B24" s="345" t="s">
        <v>114</v>
      </c>
      <c r="C24" s="345" t="s">
        <v>1674</v>
      </c>
      <c r="D24" s="345" t="s">
        <v>43</v>
      </c>
      <c r="E24" s="345" t="s">
        <v>5</v>
      </c>
      <c r="F24" s="346">
        <v>1000</v>
      </c>
      <c r="G24" s="345" t="s">
        <v>45</v>
      </c>
      <c r="H24" s="345" t="s">
        <v>60</v>
      </c>
      <c r="I24" s="347" t="s">
        <v>1659</v>
      </c>
    </row>
    <row r="25" spans="1:9" ht="28">
      <c r="A25" s="345" t="s">
        <v>1688</v>
      </c>
      <c r="B25" s="345" t="s">
        <v>114</v>
      </c>
      <c r="C25" s="345" t="s">
        <v>1674</v>
      </c>
      <c r="D25" s="345" t="s">
        <v>1689</v>
      </c>
      <c r="E25" s="345" t="s">
        <v>5</v>
      </c>
      <c r="F25" s="346">
        <v>1100</v>
      </c>
      <c r="G25" s="345" t="s">
        <v>45</v>
      </c>
      <c r="H25" s="345" t="s">
        <v>60</v>
      </c>
      <c r="I25" s="347" t="s">
        <v>1659</v>
      </c>
    </row>
    <row r="26" spans="1:9" s="340" customFormat="1" ht="28">
      <c r="A26" s="350" t="s">
        <v>458</v>
      </c>
      <c r="B26" s="350" t="s">
        <v>114</v>
      </c>
      <c r="C26" s="350" t="s">
        <v>1672</v>
      </c>
      <c r="D26" s="350" t="s">
        <v>457</v>
      </c>
      <c r="E26" s="350" t="s">
        <v>5</v>
      </c>
      <c r="F26" s="351">
        <v>500</v>
      </c>
      <c r="G26" s="350" t="s">
        <v>1526</v>
      </c>
      <c r="H26" s="350" t="s">
        <v>60</v>
      </c>
      <c r="I26" s="352" t="s">
        <v>1659</v>
      </c>
    </row>
    <row r="27" spans="1:9" ht="28">
      <c r="A27" s="345" t="s">
        <v>1690</v>
      </c>
      <c r="B27" s="345" t="s">
        <v>114</v>
      </c>
      <c r="C27" s="345" t="s">
        <v>1674</v>
      </c>
      <c r="D27" s="345" t="s">
        <v>1691</v>
      </c>
      <c r="E27" s="345" t="s">
        <v>5</v>
      </c>
      <c r="F27" s="346">
        <v>8000</v>
      </c>
      <c r="G27" s="345" t="s">
        <v>1526</v>
      </c>
      <c r="H27" s="345" t="s">
        <v>60</v>
      </c>
      <c r="I27" s="347" t="s">
        <v>1659</v>
      </c>
    </row>
    <row r="28" spans="1:9" ht="28">
      <c r="A28" s="345" t="s">
        <v>1692</v>
      </c>
      <c r="B28" s="345" t="s">
        <v>114</v>
      </c>
      <c r="C28" s="345" t="s">
        <v>1674</v>
      </c>
      <c r="D28" s="345" t="s">
        <v>1693</v>
      </c>
      <c r="E28" s="345" t="s">
        <v>5</v>
      </c>
      <c r="F28" s="346">
        <v>300</v>
      </c>
      <c r="G28" s="345" t="s">
        <v>1526</v>
      </c>
      <c r="H28" s="345" t="s">
        <v>60</v>
      </c>
      <c r="I28" s="347" t="s">
        <v>1659</v>
      </c>
    </row>
    <row r="29" spans="1:9" ht="28">
      <c r="A29" s="345" t="s">
        <v>788</v>
      </c>
      <c r="B29" s="345" t="s">
        <v>114</v>
      </c>
      <c r="C29" s="345" t="s">
        <v>1674</v>
      </c>
      <c r="D29" s="345" t="s">
        <v>790</v>
      </c>
      <c r="E29" s="345" t="s">
        <v>5</v>
      </c>
      <c r="F29" s="346">
        <v>500</v>
      </c>
      <c r="G29" s="345" t="s">
        <v>45</v>
      </c>
      <c r="H29" s="345" t="s">
        <v>60</v>
      </c>
      <c r="I29" s="347" t="s">
        <v>1659</v>
      </c>
    </row>
    <row r="30" spans="1:9" ht="28">
      <c r="A30" s="345" t="s">
        <v>524</v>
      </c>
      <c r="B30" s="345" t="s">
        <v>114</v>
      </c>
      <c r="C30" s="345" t="s">
        <v>1674</v>
      </c>
      <c r="D30" s="345" t="s">
        <v>523</v>
      </c>
      <c r="E30" s="345" t="s">
        <v>5</v>
      </c>
      <c r="F30" s="346">
        <v>1000</v>
      </c>
      <c r="G30" s="345" t="s">
        <v>45</v>
      </c>
      <c r="H30" s="345" t="s">
        <v>60</v>
      </c>
      <c r="I30" s="347" t="s">
        <v>1659</v>
      </c>
    </row>
    <row r="31" spans="1:9" ht="28">
      <c r="A31" s="350" t="s">
        <v>1694</v>
      </c>
      <c r="B31" s="345" t="s">
        <v>114</v>
      </c>
      <c r="C31" s="345" t="s">
        <v>1674</v>
      </c>
      <c r="D31" s="345" t="s">
        <v>1559</v>
      </c>
      <c r="E31" s="345" t="s">
        <v>5</v>
      </c>
      <c r="F31" s="346">
        <v>2000</v>
      </c>
      <c r="G31" s="345" t="s">
        <v>1526</v>
      </c>
      <c r="H31" s="345" t="s">
        <v>60</v>
      </c>
      <c r="I31" s="347" t="s">
        <v>1659</v>
      </c>
    </row>
    <row r="32" spans="1:9" ht="28">
      <c r="A32" s="345" t="s">
        <v>1494</v>
      </c>
      <c r="B32" s="345" t="s">
        <v>114</v>
      </c>
      <c r="C32" s="345" t="s">
        <v>1674</v>
      </c>
      <c r="D32" s="353" t="s">
        <v>898</v>
      </c>
      <c r="E32" s="345" t="s">
        <v>5</v>
      </c>
      <c r="F32" s="346">
        <v>200</v>
      </c>
      <c r="G32" s="345" t="s">
        <v>1526</v>
      </c>
      <c r="H32" s="345" t="s">
        <v>60</v>
      </c>
      <c r="I32" s="347" t="s">
        <v>1659</v>
      </c>
    </row>
    <row r="33" spans="1:9" ht="28">
      <c r="A33" s="345" t="s">
        <v>62</v>
      </c>
      <c r="B33" s="345" t="s">
        <v>114</v>
      </c>
      <c r="C33" s="345" t="s">
        <v>1674</v>
      </c>
      <c r="D33" s="345" t="s">
        <v>67</v>
      </c>
      <c r="E33" s="345" t="s">
        <v>5</v>
      </c>
      <c r="F33" s="346">
        <v>500</v>
      </c>
      <c r="G33" s="345" t="s">
        <v>1526</v>
      </c>
      <c r="H33" s="345" t="s">
        <v>60</v>
      </c>
      <c r="I33" s="347" t="s">
        <v>1659</v>
      </c>
    </row>
    <row r="34" spans="1:9" ht="28">
      <c r="A34" s="344" t="s">
        <v>1695</v>
      </c>
      <c r="B34" s="344" t="s">
        <v>114</v>
      </c>
      <c r="C34" s="344" t="s">
        <v>1674</v>
      </c>
      <c r="D34" s="344" t="s">
        <v>52</v>
      </c>
      <c r="E34" s="344" t="s">
        <v>5</v>
      </c>
      <c r="F34" s="354">
        <v>2000</v>
      </c>
      <c r="G34" s="344" t="s">
        <v>1526</v>
      </c>
      <c r="H34" s="344" t="s">
        <v>60</v>
      </c>
      <c r="I34" s="355" t="s">
        <v>1659</v>
      </c>
    </row>
    <row r="35" spans="1:9" ht="28">
      <c r="A35" s="345" t="s">
        <v>20</v>
      </c>
      <c r="B35" s="345" t="s">
        <v>114</v>
      </c>
      <c r="C35" s="345" t="s">
        <v>1674</v>
      </c>
      <c r="D35" s="345" t="s">
        <v>23</v>
      </c>
      <c r="E35" s="345" t="s">
        <v>5</v>
      </c>
      <c r="F35" s="346">
        <v>3000</v>
      </c>
      <c r="G35" s="345" t="s">
        <v>1526</v>
      </c>
      <c r="H35" s="345" t="s">
        <v>60</v>
      </c>
      <c r="I35" s="347" t="s">
        <v>1659</v>
      </c>
    </row>
    <row r="36" spans="1:9" ht="28">
      <c r="A36" s="345" t="s">
        <v>945</v>
      </c>
      <c r="B36" s="345" t="s">
        <v>114</v>
      </c>
      <c r="C36" s="345" t="s">
        <v>136</v>
      </c>
      <c r="D36" s="345" t="s">
        <v>1191</v>
      </c>
      <c r="E36" s="345" t="s">
        <v>5</v>
      </c>
      <c r="F36" s="346">
        <v>300</v>
      </c>
      <c r="G36" s="345" t="s">
        <v>1526</v>
      </c>
      <c r="H36" s="345" t="s">
        <v>60</v>
      </c>
      <c r="I36" s="347" t="s">
        <v>1659</v>
      </c>
    </row>
    <row r="37" spans="1:9" ht="28">
      <c r="A37" s="345" t="s">
        <v>1696</v>
      </c>
      <c r="B37" s="345" t="s">
        <v>114</v>
      </c>
      <c r="C37" s="345" t="s">
        <v>1674</v>
      </c>
      <c r="D37" s="345" t="s">
        <v>809</v>
      </c>
      <c r="E37" s="345" t="s">
        <v>5</v>
      </c>
      <c r="F37" s="346">
        <v>1000</v>
      </c>
      <c r="G37" s="345" t="s">
        <v>1526</v>
      </c>
      <c r="H37" s="345" t="s">
        <v>60</v>
      </c>
      <c r="I37" s="347" t="s">
        <v>1659</v>
      </c>
    </row>
    <row r="38" spans="1:9" ht="28">
      <c r="A38" s="345" t="s">
        <v>295</v>
      </c>
      <c r="B38" s="345" t="s">
        <v>114</v>
      </c>
      <c r="C38" s="345" t="s">
        <v>1674</v>
      </c>
      <c r="D38" s="344" t="s">
        <v>1697</v>
      </c>
      <c r="E38" s="345" t="s">
        <v>5</v>
      </c>
      <c r="F38" s="346">
        <v>500</v>
      </c>
      <c r="G38" s="345" t="s">
        <v>1526</v>
      </c>
      <c r="H38" s="345" t="s">
        <v>60</v>
      </c>
      <c r="I38" s="347" t="s">
        <v>1659</v>
      </c>
    </row>
    <row r="39" spans="1:9">
      <c r="A39" s="345"/>
      <c r="B39" s="345"/>
      <c r="C39" s="345"/>
      <c r="D39" s="345"/>
      <c r="E39" s="345"/>
      <c r="F39" s="345"/>
      <c r="G39" s="345"/>
      <c r="H39" s="345"/>
      <c r="I39" s="347"/>
    </row>
    <row r="40" spans="1:9">
      <c r="A40" s="345"/>
      <c r="B40" s="345"/>
      <c r="C40" s="345"/>
      <c r="D40" s="345"/>
      <c r="E40" s="345"/>
      <c r="F40" s="345"/>
      <c r="G40" s="345"/>
      <c r="H40" s="345"/>
      <c r="I40" s="347"/>
    </row>
    <row r="41" spans="1:9">
      <c r="A41" s="345"/>
      <c r="B41" s="345"/>
      <c r="C41" s="345"/>
      <c r="D41" s="345"/>
      <c r="E41" s="345"/>
      <c r="F41" s="345"/>
      <c r="G41" s="345"/>
      <c r="H41" s="345"/>
      <c r="I41" s="347"/>
    </row>
    <row r="42" spans="1:9">
      <c r="A42" s="344"/>
      <c r="B42" s="344"/>
      <c r="C42" s="344"/>
      <c r="D42" s="356"/>
      <c r="E42" s="344"/>
      <c r="F42" s="344"/>
      <c r="G42" s="344"/>
      <c r="H42" s="344"/>
      <c r="I42" s="355"/>
    </row>
    <row r="43" spans="1:9">
      <c r="A43" s="345"/>
      <c r="B43" s="345"/>
      <c r="C43" s="345"/>
      <c r="D43" s="345"/>
      <c r="E43" s="345"/>
      <c r="F43" s="345"/>
      <c r="G43" s="345"/>
      <c r="H43" s="345"/>
      <c r="I43" s="347"/>
    </row>
    <row r="44" spans="1:9">
      <c r="A44" s="345"/>
      <c r="B44" s="345"/>
      <c r="C44" s="345"/>
      <c r="D44" s="345"/>
      <c r="E44" s="345"/>
      <c r="F44" s="345"/>
      <c r="G44" s="345"/>
      <c r="H44" s="345"/>
      <c r="I44" s="347"/>
    </row>
    <row r="45" spans="1:9">
      <c r="A45" s="357"/>
      <c r="B45" s="357"/>
      <c r="C45" s="357"/>
      <c r="D45" s="357"/>
      <c r="E45" s="357"/>
      <c r="F45" s="357"/>
      <c r="G45" s="357"/>
      <c r="H45" s="357"/>
      <c r="I45" s="355"/>
    </row>
    <row r="46" spans="1:9">
      <c r="A46" s="357"/>
      <c r="B46" s="357"/>
      <c r="C46" s="357"/>
      <c r="D46" s="358"/>
      <c r="E46" s="357"/>
      <c r="F46" s="357"/>
      <c r="G46" s="357"/>
      <c r="H46" s="357"/>
      <c r="I46" s="355"/>
    </row>
    <row r="47" spans="1:9">
      <c r="A47" s="357"/>
      <c r="B47" s="357"/>
      <c r="C47" s="357"/>
      <c r="D47" s="357"/>
      <c r="E47" s="357"/>
      <c r="F47" s="357"/>
      <c r="G47" s="357"/>
      <c r="H47" s="357"/>
      <c r="I47" s="355"/>
    </row>
    <row r="48" spans="1:9">
      <c r="A48" s="357"/>
      <c r="B48" s="357"/>
      <c r="C48" s="357"/>
      <c r="D48" s="358"/>
      <c r="E48" s="357"/>
      <c r="F48" s="357"/>
      <c r="G48" s="357"/>
      <c r="H48" s="357"/>
      <c r="I48" s="355"/>
    </row>
    <row r="49" spans="1:9">
      <c r="A49" s="344"/>
      <c r="B49" s="344"/>
      <c r="C49" s="344"/>
      <c r="D49" s="359"/>
      <c r="E49" s="357"/>
      <c r="F49" s="344"/>
      <c r="G49" s="344"/>
      <c r="H49" s="344"/>
      <c r="I49" s="355"/>
    </row>
    <row r="50" spans="1:9">
      <c r="A50" s="345"/>
      <c r="B50" s="345"/>
      <c r="C50" s="345"/>
      <c r="D50" s="345"/>
      <c r="E50" s="345"/>
      <c r="F50" s="345"/>
      <c r="G50" s="345"/>
      <c r="H50" s="345"/>
      <c r="I50" s="347"/>
    </row>
    <row r="51" spans="1:9">
      <c r="A51" s="350"/>
      <c r="B51" s="350"/>
      <c r="C51" s="350"/>
      <c r="D51" s="350"/>
      <c r="E51" s="350"/>
      <c r="F51" s="350"/>
      <c r="G51" s="350"/>
      <c r="H51" s="350"/>
      <c r="I51" s="347"/>
    </row>
    <row r="52" spans="1:9">
      <c r="A52" s="345"/>
      <c r="B52" s="345"/>
      <c r="C52" s="345"/>
      <c r="D52" s="345"/>
      <c r="E52" s="345"/>
      <c r="F52" s="345"/>
      <c r="G52" s="345"/>
      <c r="H52" s="345"/>
      <c r="I52" s="347"/>
    </row>
    <row r="53" spans="1:9">
      <c r="A53" s="345"/>
      <c r="B53" s="345"/>
      <c r="C53" s="345"/>
      <c r="D53" s="345"/>
      <c r="E53" s="345"/>
      <c r="F53" s="345"/>
      <c r="G53" s="345"/>
      <c r="H53" s="345"/>
      <c r="I53" s="347"/>
    </row>
    <row r="54" spans="1:9">
      <c r="A54" s="345"/>
      <c r="B54" s="345"/>
      <c r="C54" s="345"/>
      <c r="D54" s="345"/>
      <c r="E54" s="345"/>
      <c r="F54" s="360"/>
      <c r="G54" s="345"/>
      <c r="H54" s="360"/>
      <c r="I54" s="347"/>
    </row>
    <row r="55" spans="1:9">
      <c r="A55" s="345"/>
      <c r="B55" s="345"/>
      <c r="C55" s="345"/>
      <c r="D55" s="360"/>
      <c r="E55" s="345"/>
      <c r="F55" s="345"/>
      <c r="G55" s="345"/>
      <c r="H55" s="345"/>
      <c r="I55" s="347"/>
    </row>
    <row r="56" spans="1:9">
      <c r="A56" s="345"/>
      <c r="B56" s="345"/>
      <c r="C56" s="345"/>
      <c r="D56" s="345"/>
      <c r="E56" s="345"/>
      <c r="F56" s="344"/>
      <c r="G56" s="345"/>
      <c r="H56" s="345"/>
      <c r="I56" s="347"/>
    </row>
    <row r="57" spans="1:9">
      <c r="A57" s="345"/>
      <c r="B57" s="345"/>
      <c r="C57" s="345"/>
      <c r="D57" s="345"/>
      <c r="E57" s="345"/>
      <c r="F57" s="345"/>
      <c r="G57" s="345"/>
      <c r="H57" s="345"/>
      <c r="I57" s="347"/>
    </row>
    <row r="58" spans="1:9">
      <c r="A58" s="345"/>
      <c r="B58" s="345"/>
      <c r="C58" s="345"/>
      <c r="D58" s="345"/>
      <c r="E58" s="345"/>
      <c r="F58" s="345"/>
      <c r="G58" s="345"/>
      <c r="H58" s="345"/>
      <c r="I58" s="347"/>
    </row>
    <row r="59" spans="1:9">
      <c r="A59" s="344"/>
      <c r="B59" s="344"/>
      <c r="C59" s="344"/>
      <c r="D59" s="344"/>
      <c r="E59" s="344"/>
      <c r="F59" s="344"/>
      <c r="G59" s="344"/>
      <c r="H59" s="344"/>
      <c r="I59" s="355"/>
    </row>
    <row r="60" spans="1:9">
      <c r="A60" s="344"/>
      <c r="B60" s="344"/>
      <c r="C60" s="344"/>
      <c r="D60" s="344"/>
      <c r="E60" s="344"/>
      <c r="F60" s="344"/>
      <c r="G60" s="344"/>
      <c r="H60" s="344"/>
      <c r="I60" s="355"/>
    </row>
    <row r="61" spans="1:9">
      <c r="A61" s="345"/>
      <c r="B61" s="345"/>
      <c r="C61" s="345"/>
      <c r="D61" s="345"/>
      <c r="E61" s="345"/>
      <c r="F61" s="345"/>
      <c r="G61" s="345"/>
      <c r="H61" s="345"/>
      <c r="I61" s="347"/>
    </row>
    <row r="62" spans="1:9">
      <c r="A62" s="345"/>
      <c r="B62" s="345"/>
      <c r="C62" s="345"/>
      <c r="D62" s="360"/>
      <c r="E62" s="345"/>
      <c r="F62" s="360"/>
      <c r="G62" s="344"/>
      <c r="H62" s="360"/>
      <c r="I62" s="347"/>
    </row>
    <row r="63" spans="1:9">
      <c r="A63" s="345"/>
      <c r="B63" s="345"/>
      <c r="C63" s="345"/>
      <c r="D63" s="360"/>
      <c r="E63" s="345"/>
      <c r="F63" s="360"/>
      <c r="G63" s="345"/>
      <c r="H63" s="360"/>
      <c r="I63" s="347"/>
    </row>
    <row r="64" spans="1:9">
      <c r="A64" s="345"/>
      <c r="B64" s="345"/>
      <c r="C64" s="345"/>
      <c r="D64" s="345"/>
      <c r="E64" s="345"/>
      <c r="F64" s="345"/>
      <c r="G64" s="345"/>
      <c r="H64" s="345"/>
      <c r="I64" s="347"/>
    </row>
    <row r="65" spans="1:9">
      <c r="A65" s="360"/>
      <c r="B65" s="360"/>
      <c r="C65" s="360"/>
      <c r="D65" s="360"/>
      <c r="E65" s="345"/>
      <c r="F65" s="360"/>
      <c r="G65" s="360"/>
      <c r="H65" s="360"/>
      <c r="I65" s="345"/>
    </row>
    <row r="66" spans="1:9">
      <c r="A66" s="345"/>
      <c r="B66" s="345"/>
      <c r="C66" s="345"/>
      <c r="D66" s="345"/>
      <c r="E66" s="345"/>
      <c r="F66" s="345"/>
      <c r="G66" s="345"/>
      <c r="H66" s="345"/>
      <c r="I66" s="347"/>
    </row>
    <row r="67" spans="1:9">
      <c r="A67" s="345"/>
      <c r="B67" s="345"/>
      <c r="C67" s="345"/>
      <c r="D67" s="345"/>
      <c r="E67" s="345"/>
      <c r="F67" s="345"/>
      <c r="G67" s="345"/>
      <c r="H67" s="345"/>
      <c r="I67" s="347"/>
    </row>
    <row r="68" spans="1:9">
      <c r="A68" s="345"/>
      <c r="B68" s="345"/>
      <c r="C68" s="345"/>
      <c r="D68" s="345"/>
      <c r="E68" s="345"/>
      <c r="F68" s="345"/>
      <c r="G68" s="345"/>
      <c r="H68" s="345"/>
      <c r="I68" s="347"/>
    </row>
    <row r="69" spans="1:9">
      <c r="A69" s="345"/>
      <c r="B69" s="345"/>
      <c r="C69" s="345"/>
      <c r="D69" s="345"/>
      <c r="E69" s="345"/>
      <c r="F69" s="345"/>
      <c r="G69" s="345"/>
      <c r="H69" s="345"/>
      <c r="I69" s="347"/>
    </row>
    <row r="70" spans="1:9">
      <c r="A70" s="345"/>
      <c r="B70" s="345"/>
      <c r="C70" s="345"/>
      <c r="D70" s="345"/>
      <c r="E70" s="345"/>
      <c r="F70" s="345"/>
      <c r="G70" s="345"/>
      <c r="H70" s="345"/>
      <c r="I70" s="347"/>
    </row>
    <row r="71" spans="1:9">
      <c r="A71" s="345"/>
      <c r="B71" s="345"/>
      <c r="C71" s="345"/>
      <c r="D71" s="345"/>
      <c r="E71" s="345"/>
      <c r="F71" s="345"/>
      <c r="G71" s="345"/>
      <c r="H71" s="345"/>
      <c r="I71" s="347"/>
    </row>
    <row r="72" spans="1:9">
      <c r="A72" s="345"/>
      <c r="B72" s="345"/>
      <c r="C72" s="345"/>
      <c r="D72" s="345"/>
      <c r="E72" s="345"/>
      <c r="F72" s="345"/>
      <c r="G72" s="345"/>
      <c r="H72" s="345"/>
      <c r="I72" s="347"/>
    </row>
    <row r="73" spans="1:9">
      <c r="A73" s="345"/>
      <c r="B73" s="345"/>
      <c r="C73" s="345"/>
      <c r="D73" s="345"/>
      <c r="E73" s="345"/>
      <c r="F73" s="345"/>
      <c r="G73" s="345"/>
      <c r="H73" s="345"/>
      <c r="I73" s="347"/>
    </row>
    <row r="74" spans="1:9">
      <c r="A74" s="345"/>
      <c r="B74" s="345"/>
      <c r="C74" s="345"/>
      <c r="D74" s="360"/>
      <c r="E74" s="345"/>
      <c r="F74" s="345"/>
      <c r="G74" s="345"/>
      <c r="H74" s="345"/>
      <c r="I74" s="347"/>
    </row>
    <row r="75" spans="1:9">
      <c r="A75" s="345"/>
      <c r="B75" s="345"/>
      <c r="C75" s="345"/>
      <c r="D75" s="360"/>
      <c r="E75" s="345"/>
      <c r="F75" s="360"/>
      <c r="G75" s="345"/>
      <c r="H75" s="345"/>
      <c r="I75" s="347"/>
    </row>
    <row r="76" spans="1:9">
      <c r="A76" s="345"/>
      <c r="B76" s="345"/>
      <c r="C76" s="345"/>
      <c r="D76" s="360"/>
      <c r="E76" s="345"/>
      <c r="F76" s="360"/>
      <c r="G76" s="345"/>
      <c r="H76" s="360"/>
      <c r="I76" s="347"/>
    </row>
    <row r="77" spans="1:9">
      <c r="A77" s="344"/>
      <c r="B77" s="358"/>
      <c r="C77" s="358"/>
      <c r="D77" s="358"/>
      <c r="E77" s="344"/>
      <c r="F77" s="358"/>
      <c r="G77" s="344"/>
      <c r="H77" s="358"/>
      <c r="I77" s="355"/>
    </row>
    <row r="78" spans="1:9">
      <c r="A78" s="345"/>
      <c r="B78" s="345"/>
      <c r="C78" s="345"/>
      <c r="D78" s="345"/>
      <c r="E78" s="345"/>
      <c r="F78" s="345"/>
      <c r="G78" s="345"/>
      <c r="H78" s="345"/>
      <c r="I78" s="347"/>
    </row>
    <row r="79" spans="1:9">
      <c r="A79" s="345"/>
      <c r="B79" s="345"/>
      <c r="C79" s="345"/>
      <c r="D79" s="345"/>
      <c r="E79" s="345"/>
      <c r="F79" s="345"/>
      <c r="G79" s="345"/>
      <c r="H79" s="345"/>
      <c r="I79" s="347"/>
    </row>
    <row r="80" spans="1:9">
      <c r="A80" s="345"/>
      <c r="B80" s="345"/>
      <c r="C80" s="345"/>
      <c r="D80" s="345"/>
      <c r="E80" s="345"/>
      <c r="F80" s="345"/>
      <c r="G80" s="345"/>
      <c r="H80" s="345"/>
      <c r="I80" s="355"/>
    </row>
    <row r="81" spans="1:9">
      <c r="A81" s="345"/>
      <c r="B81" s="345"/>
      <c r="C81" s="345"/>
      <c r="D81" s="345"/>
      <c r="E81" s="345"/>
      <c r="F81" s="345"/>
      <c r="G81" s="345"/>
      <c r="H81" s="345"/>
      <c r="I81" s="347"/>
    </row>
    <row r="82" spans="1:9">
      <c r="A82" s="345"/>
      <c r="B82" s="345"/>
      <c r="C82" s="345"/>
      <c r="D82" s="345"/>
      <c r="E82" s="345"/>
      <c r="F82" s="345"/>
      <c r="G82" s="345"/>
      <c r="H82" s="345"/>
      <c r="I82" s="347"/>
    </row>
    <row r="83" spans="1:9">
      <c r="A83" s="344"/>
      <c r="B83" s="344"/>
      <c r="C83" s="344"/>
      <c r="D83" s="344"/>
      <c r="E83" s="344"/>
      <c r="F83" s="344"/>
      <c r="G83" s="344"/>
      <c r="H83" s="344"/>
      <c r="I83" s="355"/>
    </row>
    <row r="84" spans="1:9">
      <c r="A84" s="344"/>
      <c r="B84" s="358"/>
      <c r="C84" s="358"/>
      <c r="D84" s="358"/>
      <c r="E84" s="344"/>
      <c r="F84" s="358"/>
      <c r="G84" s="344"/>
      <c r="H84" s="358"/>
      <c r="I84" s="355"/>
    </row>
    <row r="85" spans="1:9">
      <c r="A85" s="345"/>
      <c r="B85" s="345"/>
      <c r="C85" s="345"/>
      <c r="D85" s="345"/>
      <c r="E85" s="345"/>
      <c r="F85" s="345"/>
      <c r="G85" s="345"/>
      <c r="H85" s="358"/>
      <c r="I85" s="347"/>
    </row>
    <row r="86" spans="1:9">
      <c r="A86" s="345"/>
      <c r="B86" s="345"/>
      <c r="C86" s="345"/>
      <c r="D86" s="345"/>
      <c r="E86" s="345"/>
      <c r="F86" s="345"/>
      <c r="G86" s="345"/>
      <c r="H86" s="345"/>
      <c r="I86" s="347"/>
    </row>
    <row r="87" spans="1:9">
      <c r="A87" s="345"/>
      <c r="B87" s="345"/>
      <c r="C87" s="345"/>
      <c r="D87" s="345"/>
      <c r="E87" s="345"/>
      <c r="F87" s="345"/>
      <c r="G87" s="345"/>
      <c r="H87" s="345"/>
      <c r="I87" s="347"/>
    </row>
    <row r="88" spans="1:9">
      <c r="A88" s="345"/>
      <c r="B88" s="360"/>
      <c r="C88" s="360"/>
      <c r="D88" s="360"/>
      <c r="E88" s="345"/>
      <c r="F88" s="360"/>
      <c r="G88" s="360"/>
      <c r="H88" s="360"/>
      <c r="I88" s="345"/>
    </row>
    <row r="89" spans="1:9">
      <c r="A89" s="345"/>
      <c r="B89" s="345"/>
      <c r="C89" s="345"/>
      <c r="D89" s="345"/>
      <c r="E89" s="345"/>
      <c r="F89" s="345"/>
      <c r="G89" s="345"/>
      <c r="H89" s="345"/>
      <c r="I89" s="347"/>
    </row>
    <row r="90" spans="1:9">
      <c r="A90" s="345"/>
      <c r="B90" s="345"/>
      <c r="C90" s="345"/>
      <c r="D90" s="360"/>
      <c r="E90" s="345"/>
      <c r="F90" s="360"/>
      <c r="G90" s="345"/>
      <c r="H90" s="360"/>
      <c r="I90" s="347"/>
    </row>
    <row r="91" spans="1:9">
      <c r="A91" s="345"/>
      <c r="B91" s="345"/>
      <c r="C91" s="345"/>
      <c r="D91" s="345"/>
      <c r="E91" s="345"/>
      <c r="F91" s="345"/>
      <c r="G91" s="345"/>
      <c r="H91" s="345"/>
      <c r="I91" s="347"/>
    </row>
    <row r="92" spans="1:9">
      <c r="A92" s="345"/>
      <c r="B92" s="345"/>
      <c r="C92" s="345"/>
      <c r="D92" s="345"/>
      <c r="E92" s="345"/>
      <c r="F92" s="345"/>
      <c r="G92" s="345"/>
      <c r="H92" s="345"/>
      <c r="I92" s="347"/>
    </row>
    <row r="93" spans="1:9">
      <c r="A93" s="345"/>
      <c r="B93" s="345"/>
      <c r="C93" s="345"/>
      <c r="D93" s="345"/>
      <c r="E93" s="345"/>
      <c r="F93" s="345"/>
      <c r="G93" s="345"/>
      <c r="H93" s="345"/>
      <c r="I93" s="347"/>
    </row>
    <row r="94" spans="1:9">
      <c r="A94" s="345"/>
      <c r="B94" s="345"/>
      <c r="C94" s="345"/>
      <c r="D94" s="345"/>
      <c r="E94" s="345"/>
      <c r="F94" s="345"/>
      <c r="G94" s="345"/>
      <c r="H94" s="345"/>
      <c r="I94" s="347"/>
    </row>
    <row r="95" spans="1:9">
      <c r="A95" s="345"/>
      <c r="B95" s="345"/>
      <c r="C95" s="345"/>
      <c r="D95" s="360"/>
      <c r="E95" s="345"/>
      <c r="F95" s="345"/>
      <c r="G95" s="345"/>
      <c r="H95" s="345"/>
      <c r="I95" s="347"/>
    </row>
    <row r="96" spans="1:9">
      <c r="A96" s="355"/>
      <c r="B96" s="347"/>
      <c r="C96" s="347"/>
      <c r="D96" s="347"/>
      <c r="E96" s="347"/>
      <c r="F96" s="347"/>
      <c r="G96" s="347"/>
      <c r="H96" s="347"/>
      <c r="I96" s="347"/>
    </row>
    <row r="97" spans="1:9">
      <c r="A97" s="355"/>
      <c r="B97" s="347"/>
      <c r="C97" s="347"/>
      <c r="D97" s="347"/>
      <c r="E97" s="347"/>
      <c r="F97" s="347"/>
      <c r="G97" s="347"/>
      <c r="H97" s="347"/>
      <c r="I97" s="347"/>
    </row>
    <row r="98" spans="1:9">
      <c r="A98" s="361"/>
      <c r="B98" s="347"/>
      <c r="C98" s="347"/>
      <c r="D98" s="355"/>
      <c r="E98" s="347"/>
      <c r="F98" s="347"/>
      <c r="G98" s="347"/>
      <c r="H98" s="347"/>
      <c r="I98" s="347"/>
    </row>
    <row r="99" spans="1:9">
      <c r="A99" s="355"/>
      <c r="B99" s="347"/>
      <c r="C99" s="347"/>
      <c r="D99" s="347"/>
      <c r="E99" s="347"/>
      <c r="F99" s="347"/>
      <c r="G99" s="347"/>
      <c r="H99" s="347"/>
      <c r="I99" s="347"/>
    </row>
    <row r="100" spans="1:9">
      <c r="A100" s="355"/>
      <c r="B100" s="347"/>
      <c r="C100" s="347"/>
      <c r="D100" s="347"/>
      <c r="E100" s="347"/>
      <c r="F100" s="347"/>
      <c r="G100" s="347"/>
      <c r="H100" s="347"/>
      <c r="I100" s="347"/>
    </row>
    <row r="101" spans="1:9">
      <c r="A101" s="355"/>
      <c r="B101" s="347"/>
      <c r="C101" s="347"/>
      <c r="D101" s="347"/>
      <c r="E101" s="347"/>
      <c r="F101" s="347"/>
      <c r="G101" s="347"/>
      <c r="H101" s="347"/>
      <c r="I101" s="347"/>
    </row>
    <row r="102" spans="1:9">
      <c r="A102" s="347"/>
      <c r="B102" s="347"/>
      <c r="C102" s="347"/>
      <c r="D102" s="347"/>
      <c r="E102" s="347"/>
      <c r="F102" s="347"/>
      <c r="G102" s="347"/>
      <c r="H102" s="347"/>
      <c r="I102" s="347"/>
    </row>
    <row r="103" spans="1:9">
      <c r="A103" s="355"/>
      <c r="B103" s="347"/>
      <c r="C103" s="347"/>
      <c r="D103" s="347"/>
      <c r="E103" s="347"/>
      <c r="F103" s="347"/>
      <c r="G103" s="347"/>
      <c r="H103" s="347"/>
      <c r="I103" s="347"/>
    </row>
    <row r="104" spans="1:9">
      <c r="A104" s="355"/>
      <c r="B104" s="347"/>
      <c r="C104" s="347"/>
      <c r="D104" s="362"/>
      <c r="E104" s="347"/>
      <c r="F104" s="347"/>
      <c r="G104" s="347"/>
      <c r="H104" s="347"/>
      <c r="I104" s="347"/>
    </row>
    <row r="105" spans="1:9">
      <c r="A105" s="355"/>
      <c r="B105" s="363"/>
      <c r="C105" s="363"/>
      <c r="D105" s="364"/>
      <c r="E105" s="347"/>
      <c r="F105" s="347"/>
      <c r="G105" s="347"/>
      <c r="H105" s="363"/>
      <c r="I105" s="347"/>
    </row>
    <row r="106" spans="1:9">
      <c r="A106" s="364"/>
      <c r="B106" s="364"/>
      <c r="C106" s="364"/>
      <c r="D106" s="364"/>
      <c r="E106" s="347"/>
      <c r="F106" s="347"/>
      <c r="G106" s="347"/>
      <c r="H106" s="363"/>
      <c r="I106" s="347"/>
    </row>
    <row r="107" spans="1:9">
      <c r="A107" s="355"/>
      <c r="B107" s="363"/>
      <c r="C107" s="363"/>
      <c r="D107" s="363"/>
      <c r="E107" s="347"/>
      <c r="F107" s="347"/>
      <c r="G107" s="347"/>
      <c r="H107" s="363"/>
      <c r="I107" s="347"/>
    </row>
    <row r="108" spans="1:9">
      <c r="A108" s="355"/>
      <c r="B108" s="363"/>
      <c r="C108" s="363"/>
      <c r="D108" s="363"/>
      <c r="E108" s="347"/>
      <c r="F108" s="347"/>
      <c r="G108" s="347"/>
      <c r="H108" s="363"/>
      <c r="I108" s="347"/>
    </row>
    <row r="109" spans="1:9">
      <c r="A109" s="355"/>
      <c r="B109" s="363"/>
      <c r="C109" s="363"/>
      <c r="D109" s="363"/>
      <c r="E109" s="347"/>
      <c r="F109" s="347"/>
      <c r="G109" s="363"/>
      <c r="H109" s="363"/>
      <c r="I109" s="347"/>
    </row>
    <row r="110" spans="1:9">
      <c r="A110" s="355"/>
      <c r="B110" s="363"/>
      <c r="C110" s="363"/>
      <c r="D110" s="363"/>
      <c r="E110" s="347"/>
      <c r="F110" s="347"/>
      <c r="G110" s="363"/>
      <c r="H110" s="363"/>
      <c r="I110" s="347"/>
    </row>
    <row r="111" spans="1:9">
      <c r="A111" s="355"/>
      <c r="B111" s="363"/>
      <c r="C111" s="363"/>
      <c r="D111" s="362"/>
      <c r="E111" s="347"/>
      <c r="F111" s="347"/>
      <c r="G111" s="363"/>
      <c r="H111" s="363"/>
      <c r="I111" s="347"/>
    </row>
    <row r="112" spans="1:9">
      <c r="A112" s="347"/>
      <c r="B112" s="363"/>
      <c r="C112" s="363"/>
      <c r="D112" s="347"/>
      <c r="E112" s="347"/>
      <c r="F112" s="364"/>
      <c r="G112" s="364"/>
      <c r="H112" s="363"/>
      <c r="I112" s="347"/>
    </row>
    <row r="113" spans="1:9">
      <c r="A113" s="365"/>
      <c r="B113" s="365"/>
      <c r="C113" s="365"/>
      <c r="D113" s="365"/>
      <c r="E113" s="365"/>
      <c r="F113" s="366"/>
      <c r="G113" s="365"/>
      <c r="H113" s="365"/>
      <c r="I113" s="365"/>
    </row>
    <row r="114" spans="1:9">
      <c r="A114" s="352"/>
      <c r="B114" s="365"/>
      <c r="C114" s="365"/>
      <c r="D114" s="365"/>
      <c r="E114" s="365"/>
      <c r="F114" s="366"/>
      <c r="G114" s="365"/>
      <c r="H114" s="365"/>
      <c r="I114" s="365"/>
    </row>
    <row r="115" spans="1:9">
      <c r="A115" s="352"/>
      <c r="B115" s="367"/>
      <c r="C115" s="368"/>
      <c r="D115" s="367"/>
      <c r="E115" s="365"/>
      <c r="F115" s="367"/>
      <c r="G115" s="368"/>
      <c r="H115" s="365"/>
      <c r="I115" s="365"/>
    </row>
    <row r="116" spans="1:9">
      <c r="A116" s="352"/>
      <c r="B116" s="367"/>
      <c r="C116" s="368"/>
      <c r="D116" s="367"/>
      <c r="E116" s="365"/>
      <c r="F116" s="369"/>
      <c r="G116" s="368"/>
      <c r="H116" s="365"/>
      <c r="I116" s="365"/>
    </row>
    <row r="117" spans="1:9">
      <c r="A117" s="352"/>
      <c r="B117" s="367"/>
      <c r="C117" s="368"/>
      <c r="D117" s="367"/>
      <c r="E117" s="365"/>
      <c r="F117" s="367"/>
      <c r="G117" s="368"/>
      <c r="H117" s="365"/>
      <c r="I117" s="365"/>
    </row>
    <row r="118" spans="1:9">
      <c r="A118" s="352"/>
      <c r="B118" s="367"/>
      <c r="C118" s="368"/>
      <c r="D118" s="367"/>
      <c r="E118" s="365"/>
      <c r="F118" s="369"/>
      <c r="G118" s="368"/>
      <c r="H118" s="365"/>
      <c r="I118" s="365"/>
    </row>
    <row r="119" spans="1:9">
      <c r="A119" s="352"/>
      <c r="B119" s="367"/>
      <c r="C119" s="368"/>
      <c r="D119" s="367"/>
      <c r="E119" s="365"/>
      <c r="F119" s="369"/>
      <c r="G119" s="368"/>
      <c r="H119" s="365"/>
      <c r="I119" s="365"/>
    </row>
    <row r="120" spans="1:9">
      <c r="A120" s="352"/>
      <c r="B120" s="367"/>
      <c r="C120" s="368"/>
      <c r="D120" s="367"/>
      <c r="E120" s="365"/>
      <c r="F120" s="367"/>
      <c r="G120" s="368"/>
      <c r="H120" s="365"/>
      <c r="I120" s="365"/>
    </row>
    <row r="121" spans="1:9">
      <c r="A121" s="352"/>
      <c r="B121" s="363"/>
      <c r="C121" s="368"/>
      <c r="D121" s="367"/>
      <c r="E121" s="365"/>
      <c r="F121" s="369"/>
      <c r="G121" s="368"/>
      <c r="H121" s="365"/>
      <c r="I121" s="365"/>
    </row>
    <row r="122" spans="1:9">
      <c r="A122" s="352"/>
      <c r="B122" s="363"/>
      <c r="C122" s="368"/>
      <c r="D122" s="367"/>
      <c r="E122" s="365"/>
      <c r="F122" s="369"/>
      <c r="G122" s="368"/>
      <c r="H122" s="365"/>
      <c r="I122" s="365"/>
    </row>
    <row r="123" spans="1:9">
      <c r="A123" s="352"/>
      <c r="B123" s="363"/>
      <c r="C123" s="368"/>
      <c r="D123" s="367"/>
      <c r="E123" s="365"/>
      <c r="F123" s="369"/>
      <c r="G123" s="368"/>
      <c r="H123" s="365"/>
      <c r="I123" s="365"/>
    </row>
    <row r="124" spans="1:9">
      <c r="A124" s="352"/>
      <c r="B124" s="363"/>
      <c r="C124" s="368"/>
      <c r="D124" s="367"/>
      <c r="E124" s="365"/>
      <c r="F124" s="369"/>
      <c r="G124" s="368"/>
      <c r="H124" s="365"/>
      <c r="I124" s="365"/>
    </row>
    <row r="125" spans="1:9">
      <c r="A125" s="352"/>
      <c r="B125" s="363"/>
      <c r="C125" s="368"/>
      <c r="D125" s="367"/>
      <c r="E125" s="365"/>
      <c r="F125" s="369"/>
      <c r="G125" s="368"/>
      <c r="H125" s="365"/>
      <c r="I125" s="365"/>
    </row>
    <row r="126" spans="1:9">
      <c r="A126" s="352"/>
      <c r="B126" s="363"/>
      <c r="C126" s="368"/>
      <c r="D126" s="367"/>
      <c r="E126" s="365"/>
      <c r="F126" s="369"/>
      <c r="G126" s="368"/>
      <c r="H126" s="365"/>
      <c r="I126" s="365"/>
    </row>
    <row r="127" spans="1:9">
      <c r="A127" s="352"/>
      <c r="B127" s="367"/>
      <c r="C127" s="368"/>
      <c r="D127" s="367"/>
      <c r="E127" s="365"/>
      <c r="F127" s="369"/>
      <c r="G127" s="368"/>
      <c r="H127" s="365"/>
      <c r="I127" s="365"/>
    </row>
    <row r="128" spans="1:9">
      <c r="A128" s="352"/>
      <c r="B128" s="367"/>
      <c r="C128" s="368"/>
      <c r="D128" s="367"/>
      <c r="E128" s="365"/>
      <c r="F128" s="369"/>
      <c r="G128" s="368"/>
      <c r="H128" s="365"/>
      <c r="I128" s="365"/>
    </row>
    <row r="129" spans="1:9">
      <c r="A129" s="352"/>
      <c r="B129" s="367"/>
      <c r="C129" s="368"/>
      <c r="D129" s="367"/>
      <c r="E129" s="365"/>
      <c r="F129" s="369"/>
      <c r="G129" s="368"/>
      <c r="H129" s="365"/>
      <c r="I129" s="365"/>
    </row>
    <row r="130" spans="1:9">
      <c r="A130" s="352"/>
      <c r="B130" s="363"/>
      <c r="C130" s="368"/>
      <c r="D130" s="367"/>
      <c r="E130" s="365"/>
      <c r="F130" s="369"/>
      <c r="G130" s="368"/>
      <c r="H130" s="365"/>
      <c r="I130" s="365"/>
    </row>
    <row r="131" spans="1:9">
      <c r="A131" s="352"/>
      <c r="B131" s="363"/>
      <c r="C131" s="368"/>
      <c r="D131" s="367"/>
      <c r="E131" s="365"/>
      <c r="F131" s="367"/>
      <c r="G131" s="368"/>
      <c r="H131" s="365"/>
      <c r="I131" s="365"/>
    </row>
    <row r="132" spans="1:9">
      <c r="A132" s="352"/>
      <c r="B132" s="363"/>
      <c r="C132" s="368"/>
      <c r="D132" s="367"/>
      <c r="E132" s="365"/>
      <c r="F132" s="367"/>
      <c r="G132" s="368"/>
      <c r="H132" s="365"/>
      <c r="I132" s="365"/>
    </row>
    <row r="133" spans="1:9">
      <c r="A133" s="352"/>
      <c r="B133" s="363"/>
      <c r="C133" s="368"/>
      <c r="D133" s="367"/>
      <c r="E133" s="365"/>
      <c r="F133" s="367"/>
      <c r="G133" s="368"/>
      <c r="H133" s="365"/>
      <c r="I133" s="365"/>
    </row>
    <row r="134" spans="1:9">
      <c r="A134" s="352"/>
      <c r="B134" s="367"/>
      <c r="C134" s="368"/>
      <c r="D134" s="367"/>
      <c r="E134" s="365"/>
      <c r="F134" s="369"/>
      <c r="G134" s="368"/>
      <c r="H134" s="365"/>
      <c r="I134" s="365"/>
    </row>
    <row r="135" spans="1:9">
      <c r="A135" s="352"/>
      <c r="B135" s="367"/>
      <c r="C135" s="368"/>
      <c r="D135" s="367"/>
      <c r="E135" s="365"/>
      <c r="F135" s="369"/>
      <c r="G135" s="368"/>
      <c r="H135" s="365"/>
      <c r="I135" s="365"/>
    </row>
    <row r="136" spans="1:9">
      <c r="A136" s="352"/>
      <c r="B136" s="363"/>
      <c r="C136" s="368"/>
      <c r="D136" s="367"/>
      <c r="E136" s="365"/>
      <c r="F136" s="367"/>
      <c r="G136" s="368"/>
      <c r="H136" s="365"/>
      <c r="I136" s="365"/>
    </row>
    <row r="137" spans="1:9">
      <c r="A137" s="352"/>
      <c r="B137" s="363"/>
      <c r="C137" s="368"/>
      <c r="D137" s="367"/>
      <c r="E137" s="365"/>
      <c r="F137" s="367"/>
      <c r="G137" s="368"/>
      <c r="H137" s="365"/>
      <c r="I137" s="365"/>
    </row>
    <row r="138" spans="1:9">
      <c r="A138" s="352"/>
      <c r="B138" s="367"/>
      <c r="C138" s="368"/>
      <c r="D138" s="367"/>
      <c r="E138" s="365"/>
      <c r="F138" s="367"/>
      <c r="G138" s="368"/>
      <c r="H138" s="365"/>
      <c r="I138" s="365"/>
    </row>
    <row r="139" spans="1:9">
      <c r="A139" s="352"/>
      <c r="B139" s="367"/>
      <c r="C139" s="368"/>
      <c r="D139" s="367"/>
      <c r="E139" s="365"/>
      <c r="F139" s="367"/>
      <c r="G139" s="368"/>
      <c r="H139" s="365"/>
      <c r="I139" s="365"/>
    </row>
    <row r="140" spans="1:9">
      <c r="A140" s="352"/>
      <c r="B140" s="367"/>
      <c r="C140" s="368"/>
      <c r="D140" s="367"/>
      <c r="E140" s="365"/>
      <c r="F140" s="367"/>
      <c r="G140" s="368"/>
      <c r="H140" s="365"/>
      <c r="I140" s="365"/>
    </row>
    <row r="141" spans="1:9">
      <c r="A141" s="352"/>
      <c r="B141" s="367"/>
      <c r="C141" s="368"/>
      <c r="D141" s="367"/>
      <c r="E141" s="365"/>
      <c r="F141" s="367"/>
      <c r="G141" s="368"/>
      <c r="H141" s="365"/>
      <c r="I141" s="365"/>
    </row>
    <row r="142" spans="1:9">
      <c r="A142" s="352"/>
      <c r="B142" s="367"/>
      <c r="C142" s="368"/>
      <c r="D142" s="367"/>
      <c r="E142" s="365"/>
      <c r="F142" s="370"/>
      <c r="G142" s="368"/>
      <c r="H142" s="365"/>
      <c r="I142" s="365"/>
    </row>
    <row r="143" spans="1:9">
      <c r="A143" s="352"/>
      <c r="B143" s="367"/>
      <c r="C143" s="368"/>
      <c r="D143" s="367"/>
      <c r="E143" s="365"/>
      <c r="F143" s="370"/>
      <c r="G143" s="368"/>
      <c r="H143" s="365"/>
      <c r="I143" s="365"/>
    </row>
    <row r="144" spans="1:9">
      <c r="A144" s="352"/>
      <c r="B144" s="367"/>
      <c r="C144" s="368"/>
      <c r="D144" s="367"/>
      <c r="E144" s="365"/>
      <c r="F144" s="367"/>
      <c r="G144" s="368"/>
      <c r="H144" s="365"/>
      <c r="I144" s="365"/>
    </row>
    <row r="145" spans="1:9">
      <c r="A145" s="352"/>
      <c r="B145" s="367"/>
      <c r="C145" s="368"/>
      <c r="D145" s="367"/>
      <c r="E145" s="365"/>
      <c r="F145" s="367"/>
      <c r="G145" s="368"/>
      <c r="H145" s="365"/>
      <c r="I145" s="365"/>
    </row>
    <row r="146" spans="1:9">
      <c r="A146" s="352"/>
      <c r="B146" s="363"/>
      <c r="C146" s="368"/>
      <c r="D146" s="368"/>
      <c r="E146" s="365"/>
      <c r="F146" s="368"/>
      <c r="G146" s="368"/>
      <c r="H146" s="368"/>
      <c r="I146" s="365"/>
    </row>
    <row r="147" spans="1:9">
      <c r="A147" s="371"/>
      <c r="B147" s="372"/>
      <c r="C147" s="373"/>
      <c r="D147" s="373"/>
      <c r="E147" s="371"/>
      <c r="F147" s="373"/>
      <c r="G147" s="372"/>
      <c r="H147" s="372"/>
      <c r="I147" s="332"/>
    </row>
    <row r="148" spans="1:9">
      <c r="A148" s="371"/>
      <c r="B148" s="372"/>
      <c r="C148" s="373"/>
      <c r="D148" s="373"/>
      <c r="E148" s="371"/>
      <c r="F148" s="373"/>
      <c r="G148" s="372"/>
      <c r="H148" s="372"/>
      <c r="I148" s="332"/>
    </row>
    <row r="149" spans="1:9">
      <c r="A149" s="371"/>
      <c r="B149" s="372"/>
      <c r="C149" s="373"/>
      <c r="D149" s="373"/>
      <c r="E149" s="371"/>
      <c r="F149" s="373"/>
      <c r="G149" s="372"/>
      <c r="H149" s="372"/>
      <c r="I149" s="332"/>
    </row>
    <row r="150" spans="1:9">
      <c r="A150" s="371"/>
      <c r="B150" s="372"/>
      <c r="C150" s="373"/>
      <c r="D150" s="373"/>
      <c r="E150" s="371"/>
      <c r="F150" s="373"/>
      <c r="G150" s="372"/>
      <c r="H150" s="372"/>
      <c r="I150" s="332"/>
    </row>
    <row r="151" spans="1:9">
      <c r="A151" s="371"/>
      <c r="B151" s="372"/>
      <c r="C151" s="373"/>
      <c r="D151" s="373"/>
      <c r="E151" s="371"/>
      <c r="F151" s="373"/>
      <c r="G151" s="372"/>
      <c r="H151" s="372"/>
      <c r="I151" s="332"/>
    </row>
    <row r="152" spans="1:9">
      <c r="A152" s="371"/>
      <c r="B152" s="372"/>
      <c r="C152" s="373"/>
      <c r="D152" s="373"/>
      <c r="E152" s="371"/>
      <c r="F152" s="373"/>
      <c r="G152" s="372"/>
      <c r="H152" s="372"/>
      <c r="I152" s="332"/>
    </row>
    <row r="153" spans="1:9">
      <c r="A153" s="371"/>
      <c r="B153" s="372"/>
      <c r="C153" s="373"/>
      <c r="D153" s="373"/>
      <c r="E153" s="371"/>
      <c r="F153" s="373"/>
      <c r="G153" s="372"/>
      <c r="H153" s="372"/>
      <c r="I153" s="332"/>
    </row>
    <row r="154" spans="1:9">
      <c r="A154" s="371"/>
      <c r="B154" s="372"/>
      <c r="C154" s="373"/>
      <c r="D154" s="373"/>
      <c r="E154" s="371"/>
      <c r="F154" s="373"/>
      <c r="G154" s="372"/>
      <c r="H154" s="372"/>
      <c r="I154" s="332"/>
    </row>
    <row r="155" spans="1:9">
      <c r="A155" s="371"/>
      <c r="B155" s="372"/>
      <c r="C155" s="373"/>
      <c r="D155" s="373"/>
      <c r="E155" s="371"/>
      <c r="F155" s="373"/>
      <c r="G155" s="372"/>
      <c r="H155" s="372"/>
      <c r="I155" s="332"/>
    </row>
    <row r="156" spans="1:9">
      <c r="A156" s="371"/>
      <c r="B156" s="372"/>
      <c r="C156" s="373"/>
      <c r="D156" s="373"/>
      <c r="E156" s="371"/>
      <c r="F156" s="373"/>
      <c r="G156" s="372"/>
      <c r="H156" s="372"/>
      <c r="I156" s="332"/>
    </row>
    <row r="157" spans="1:9">
      <c r="A157" s="371"/>
      <c r="B157" s="372"/>
      <c r="C157" s="373"/>
      <c r="D157" s="373"/>
      <c r="E157" s="371"/>
      <c r="F157" s="373"/>
      <c r="G157" s="372"/>
      <c r="H157" s="372"/>
      <c r="I157" s="332"/>
    </row>
    <row r="158" spans="1:9">
      <c r="A158" s="371"/>
      <c r="B158" s="372"/>
      <c r="C158" s="373"/>
      <c r="D158" s="373"/>
      <c r="E158" s="371"/>
      <c r="F158" s="373"/>
      <c r="G158" s="372"/>
      <c r="H158" s="372"/>
      <c r="I158" s="332"/>
    </row>
    <row r="159" spans="1:9">
      <c r="A159" s="371"/>
      <c r="B159" s="372"/>
      <c r="C159" s="373"/>
      <c r="D159" s="373"/>
      <c r="E159" s="371"/>
      <c r="F159" s="373"/>
      <c r="G159" s="372"/>
      <c r="H159" s="372"/>
      <c r="I159" s="332"/>
    </row>
    <row r="160" spans="1:9">
      <c r="A160" s="371"/>
      <c r="B160" s="372"/>
      <c r="C160" s="373"/>
      <c r="D160" s="373"/>
      <c r="E160" s="371"/>
      <c r="F160" s="373"/>
      <c r="G160" s="372"/>
      <c r="H160" s="372"/>
      <c r="I160" s="332"/>
    </row>
    <row r="161" spans="1:9">
      <c r="A161" s="371"/>
      <c r="B161" s="372"/>
      <c r="C161" s="373"/>
      <c r="D161" s="373"/>
      <c r="E161" s="371"/>
      <c r="F161" s="373"/>
      <c r="G161" s="372"/>
      <c r="H161" s="372"/>
      <c r="I161" s="332"/>
    </row>
    <row r="162" spans="1:9">
      <c r="A162" s="371"/>
      <c r="B162" s="372"/>
      <c r="C162" s="373"/>
      <c r="D162" s="373"/>
      <c r="E162" s="371"/>
      <c r="F162" s="373"/>
      <c r="G162" s="372"/>
      <c r="H162" s="372"/>
      <c r="I162" s="332"/>
    </row>
    <row r="163" spans="1:9">
      <c r="A163" s="371"/>
      <c r="B163" s="372"/>
      <c r="C163" s="373"/>
      <c r="D163" s="373"/>
      <c r="E163" s="371"/>
      <c r="F163" s="373"/>
      <c r="G163" s="372"/>
      <c r="H163" s="372"/>
      <c r="I163" s="332"/>
    </row>
    <row r="164" spans="1:9">
      <c r="A164" s="371"/>
      <c r="B164" s="372"/>
      <c r="C164" s="373"/>
      <c r="D164" s="373"/>
      <c r="E164" s="371"/>
      <c r="F164" s="373"/>
      <c r="G164" s="372"/>
      <c r="H164" s="372"/>
      <c r="I164" s="332"/>
    </row>
    <row r="165" spans="1:9">
      <c r="A165" s="371"/>
      <c r="B165" s="372"/>
      <c r="C165" s="373"/>
      <c r="D165" s="373"/>
      <c r="E165" s="371"/>
      <c r="F165" s="373"/>
      <c r="G165" s="372"/>
      <c r="H165" s="372"/>
      <c r="I165" s="332"/>
    </row>
    <row r="166" spans="1:9">
      <c r="A166" s="371"/>
      <c r="B166" s="372"/>
      <c r="C166" s="373"/>
      <c r="D166" s="373"/>
      <c r="E166" s="371"/>
      <c r="F166" s="373"/>
      <c r="G166" s="372"/>
      <c r="H166" s="372"/>
      <c r="I166" s="332"/>
    </row>
    <row r="167" spans="1:9">
      <c r="A167" s="371"/>
      <c r="B167" s="372"/>
      <c r="C167" s="373"/>
      <c r="D167" s="373"/>
      <c r="E167" s="371"/>
      <c r="F167" s="373"/>
      <c r="G167" s="372"/>
      <c r="H167" s="372"/>
      <c r="I167" s="332"/>
    </row>
    <row r="168" spans="1:9">
      <c r="A168" s="371"/>
      <c r="B168" s="372"/>
      <c r="C168" s="373"/>
      <c r="D168" s="373"/>
      <c r="E168" s="371"/>
      <c r="F168" s="373"/>
      <c r="G168" s="372"/>
      <c r="H168" s="372"/>
      <c r="I168" s="332"/>
    </row>
    <row r="169" spans="1:9">
      <c r="A169" s="371"/>
      <c r="B169" s="372"/>
      <c r="C169" s="373"/>
      <c r="D169" s="373"/>
      <c r="E169" s="371"/>
      <c r="F169" s="373"/>
      <c r="G169" s="372"/>
      <c r="H169" s="372"/>
      <c r="I169" s="332"/>
    </row>
    <row r="170" spans="1:9">
      <c r="A170" s="371"/>
      <c r="B170" s="372"/>
      <c r="C170" s="373"/>
      <c r="D170" s="373"/>
      <c r="E170" s="371"/>
      <c r="F170" s="373"/>
      <c r="G170" s="372"/>
      <c r="H170" s="372"/>
      <c r="I170" s="332"/>
    </row>
    <row r="171" spans="1:9">
      <c r="A171" s="371"/>
      <c r="B171" s="372"/>
      <c r="C171" s="373"/>
      <c r="D171" s="373"/>
      <c r="E171" s="371"/>
      <c r="F171" s="373"/>
      <c r="G171" s="372"/>
      <c r="H171" s="372"/>
      <c r="I171" s="332"/>
    </row>
    <row r="172" spans="1:9">
      <c r="A172" s="371"/>
      <c r="B172" s="372"/>
      <c r="C172" s="373"/>
      <c r="D172" s="373"/>
      <c r="E172" s="371"/>
      <c r="F172" s="373"/>
      <c r="G172" s="372"/>
      <c r="H172" s="372"/>
      <c r="I172" s="332"/>
    </row>
    <row r="173" spans="1:9">
      <c r="A173" s="371"/>
      <c r="B173" s="372"/>
      <c r="C173" s="373"/>
      <c r="D173" s="373"/>
      <c r="E173" s="371"/>
      <c r="F173" s="373"/>
      <c r="G173" s="372"/>
      <c r="H173" s="372"/>
      <c r="I173" s="332"/>
    </row>
    <row r="174" spans="1:9">
      <c r="A174" s="371"/>
      <c r="B174" s="372"/>
      <c r="C174" s="373"/>
      <c r="D174" s="373"/>
      <c r="E174" s="371"/>
      <c r="F174" s="373"/>
      <c r="G174" s="372"/>
      <c r="H174" s="372"/>
      <c r="I174" s="332"/>
    </row>
    <row r="175" spans="1:9">
      <c r="A175" s="371"/>
      <c r="B175" s="372"/>
      <c r="C175" s="373"/>
      <c r="D175" s="373"/>
      <c r="E175" s="371"/>
      <c r="F175" s="373"/>
      <c r="G175" s="372"/>
      <c r="H175" s="372"/>
      <c r="I175" s="332"/>
    </row>
    <row r="176" spans="1:9">
      <c r="A176" s="371"/>
      <c r="B176" s="372"/>
      <c r="C176" s="373"/>
      <c r="D176" s="373"/>
      <c r="E176" s="371"/>
      <c r="F176" s="373"/>
      <c r="G176" s="372"/>
      <c r="H176" s="372"/>
      <c r="I176" s="332"/>
    </row>
    <row r="177" spans="1:9">
      <c r="A177" s="371"/>
      <c r="B177" s="372"/>
      <c r="C177" s="373"/>
      <c r="D177" s="373"/>
      <c r="E177" s="371"/>
      <c r="F177" s="373"/>
      <c r="G177" s="372"/>
      <c r="H177" s="372"/>
      <c r="I177" s="332"/>
    </row>
    <row r="178" spans="1:9">
      <c r="A178" s="371"/>
      <c r="B178" s="372"/>
      <c r="C178" s="373"/>
      <c r="D178" s="373"/>
      <c r="E178" s="371"/>
      <c r="F178" s="373"/>
      <c r="G178" s="372"/>
      <c r="H178" s="372"/>
      <c r="I178" s="332"/>
    </row>
    <row r="179" spans="1:9">
      <c r="A179" s="371"/>
      <c r="B179" s="372"/>
      <c r="C179" s="373"/>
      <c r="D179" s="373"/>
      <c r="E179" s="371"/>
      <c r="F179" s="373"/>
      <c r="G179" s="372"/>
      <c r="H179" s="372"/>
      <c r="I179" s="332"/>
    </row>
    <row r="180" spans="1:9">
      <c r="A180" s="371"/>
      <c r="B180" s="372"/>
      <c r="C180" s="373"/>
      <c r="D180" s="373"/>
      <c r="E180" s="371"/>
      <c r="F180" s="373"/>
      <c r="G180" s="372"/>
      <c r="H180" s="372"/>
      <c r="I180" s="332"/>
    </row>
    <row r="181" spans="1:9">
      <c r="A181" s="371"/>
      <c r="B181" s="372"/>
      <c r="C181" s="373"/>
      <c r="D181" s="373"/>
      <c r="E181" s="371"/>
      <c r="F181" s="373"/>
      <c r="G181" s="372"/>
      <c r="H181" s="372"/>
      <c r="I181" s="332"/>
    </row>
    <row r="182" spans="1:9">
      <c r="A182" s="371"/>
      <c r="B182" s="372"/>
      <c r="C182" s="373"/>
      <c r="D182" s="373"/>
      <c r="E182" s="371"/>
      <c r="F182" s="373"/>
      <c r="G182" s="372"/>
      <c r="H182" s="372"/>
      <c r="I182" s="332"/>
    </row>
    <row r="183" spans="1:9">
      <c r="A183" s="371"/>
      <c r="B183" s="372"/>
      <c r="C183" s="373"/>
      <c r="D183" s="373"/>
      <c r="E183" s="371"/>
      <c r="F183" s="373"/>
      <c r="G183" s="372"/>
      <c r="H183" s="372"/>
      <c r="I183" s="332"/>
    </row>
    <row r="184" spans="1:9">
      <c r="A184" s="371"/>
      <c r="B184" s="372"/>
      <c r="C184" s="373"/>
      <c r="D184" s="373"/>
      <c r="E184" s="371"/>
      <c r="F184" s="373"/>
      <c r="G184" s="372"/>
      <c r="H184" s="372"/>
      <c r="I184" s="332"/>
    </row>
    <row r="185" spans="1:9">
      <c r="A185" s="371"/>
      <c r="B185" s="372"/>
      <c r="C185" s="373"/>
      <c r="D185" s="373"/>
      <c r="E185" s="371"/>
      <c r="F185" s="373"/>
      <c r="G185" s="372"/>
      <c r="H185" s="372"/>
      <c r="I185" s="332"/>
    </row>
    <row r="186" spans="1:9">
      <c r="A186" s="371"/>
      <c r="B186" s="372"/>
      <c r="C186" s="373"/>
      <c r="D186" s="373"/>
      <c r="E186" s="371"/>
      <c r="F186" s="373"/>
      <c r="G186" s="372"/>
      <c r="H186" s="372"/>
      <c r="I186" s="332"/>
    </row>
    <row r="187" spans="1:9">
      <c r="A187" s="371"/>
      <c r="B187" s="372"/>
      <c r="C187" s="373"/>
      <c r="D187" s="373"/>
      <c r="E187" s="371"/>
      <c r="F187" s="373"/>
      <c r="G187" s="372"/>
      <c r="H187" s="372"/>
      <c r="I187" s="332"/>
    </row>
    <row r="188" spans="1:9">
      <c r="A188" s="371"/>
      <c r="B188" s="372"/>
      <c r="C188" s="373"/>
      <c r="D188" s="373"/>
      <c r="E188" s="371"/>
      <c r="F188" s="373"/>
      <c r="G188" s="372"/>
      <c r="H188" s="372"/>
      <c r="I188" s="332"/>
    </row>
    <row r="189" spans="1:9">
      <c r="A189" s="371"/>
      <c r="B189" s="372"/>
      <c r="C189" s="373"/>
      <c r="D189" s="373"/>
      <c r="E189" s="371"/>
      <c r="F189" s="373"/>
      <c r="G189" s="372"/>
      <c r="H189" s="372"/>
      <c r="I189" s="332"/>
    </row>
    <row r="190" spans="1:9">
      <c r="A190" s="371"/>
      <c r="B190" s="372"/>
      <c r="C190" s="373"/>
      <c r="D190" s="373"/>
      <c r="E190" s="371"/>
      <c r="F190" s="373"/>
      <c r="G190" s="372"/>
      <c r="H190" s="372"/>
      <c r="I190" s="332"/>
    </row>
    <row r="191" spans="1:9">
      <c r="A191" s="371"/>
      <c r="B191" s="372"/>
      <c r="C191" s="373"/>
      <c r="D191" s="373"/>
      <c r="E191" s="371"/>
      <c r="F191" s="373"/>
      <c r="G191" s="372"/>
      <c r="H191" s="372"/>
      <c r="I191" s="332"/>
    </row>
    <row r="192" spans="1:9">
      <c r="A192" s="371"/>
      <c r="B192" s="372"/>
      <c r="C192" s="373"/>
      <c r="D192" s="373"/>
      <c r="E192" s="371"/>
      <c r="F192" s="373"/>
      <c r="G192" s="372"/>
      <c r="H192" s="372"/>
      <c r="I192" s="332"/>
    </row>
    <row r="193" spans="1:9">
      <c r="A193" s="371"/>
      <c r="B193" s="372"/>
      <c r="C193" s="373"/>
      <c r="D193" s="373"/>
      <c r="E193" s="371"/>
      <c r="F193" s="373"/>
      <c r="G193" s="372"/>
      <c r="H193" s="372"/>
      <c r="I193" s="332"/>
    </row>
    <row r="194" spans="1:9">
      <c r="A194" s="371"/>
      <c r="B194" s="372"/>
      <c r="C194" s="373"/>
      <c r="D194" s="373"/>
      <c r="E194" s="371"/>
      <c r="F194" s="373"/>
      <c r="G194" s="372"/>
      <c r="H194" s="372"/>
      <c r="I194" s="332"/>
    </row>
    <row r="195" spans="1:9">
      <c r="A195" s="371"/>
      <c r="B195" s="372"/>
      <c r="C195" s="373"/>
      <c r="D195" s="373"/>
      <c r="E195" s="371"/>
      <c r="F195" s="373"/>
      <c r="G195" s="372"/>
      <c r="H195" s="372"/>
      <c r="I195" s="332"/>
    </row>
    <row r="196" spans="1:9">
      <c r="A196" s="371"/>
      <c r="B196" s="372"/>
      <c r="C196" s="373"/>
      <c r="D196" s="373"/>
      <c r="E196" s="371"/>
      <c r="F196" s="373"/>
      <c r="G196" s="372"/>
      <c r="H196" s="372"/>
      <c r="I196" s="332"/>
    </row>
    <row r="197" spans="1:9">
      <c r="A197" s="371"/>
      <c r="B197" s="372"/>
      <c r="C197" s="373"/>
      <c r="D197" s="373"/>
      <c r="E197" s="371"/>
      <c r="F197" s="373"/>
      <c r="G197" s="372"/>
      <c r="H197" s="372"/>
      <c r="I197" s="332"/>
    </row>
    <row r="198" spans="1:9">
      <c r="A198" s="371"/>
      <c r="B198" s="372"/>
      <c r="C198" s="373"/>
      <c r="D198" s="373"/>
      <c r="E198" s="371"/>
      <c r="F198" s="373"/>
      <c r="G198" s="372"/>
      <c r="H198" s="372"/>
      <c r="I198" s="332"/>
    </row>
    <row r="199" spans="1:9">
      <c r="A199" s="371"/>
      <c r="B199" s="372"/>
      <c r="C199" s="373"/>
      <c r="D199" s="373"/>
      <c r="E199" s="371"/>
      <c r="F199" s="373"/>
      <c r="G199" s="372"/>
      <c r="H199" s="372"/>
      <c r="I199" s="332"/>
    </row>
    <row r="200" spans="1:9">
      <c r="A200" s="371"/>
      <c r="B200" s="372"/>
      <c r="C200" s="373"/>
      <c r="D200" s="373"/>
      <c r="E200" s="371"/>
      <c r="F200" s="373"/>
      <c r="G200" s="372"/>
      <c r="H200" s="372"/>
      <c r="I200" s="332"/>
    </row>
    <row r="201" spans="1:9">
      <c r="A201" s="371"/>
      <c r="B201" s="372"/>
      <c r="C201" s="373"/>
      <c r="D201" s="373"/>
      <c r="E201" s="371"/>
      <c r="F201" s="373"/>
      <c r="G201" s="372"/>
      <c r="H201" s="372"/>
      <c r="I201" s="332"/>
    </row>
    <row r="202" spans="1:9">
      <c r="A202" s="371"/>
      <c r="B202" s="372"/>
      <c r="C202" s="373"/>
      <c r="D202" s="373"/>
      <c r="E202" s="371"/>
      <c r="F202" s="373"/>
      <c r="G202" s="372"/>
      <c r="H202" s="372"/>
      <c r="I202" s="332"/>
    </row>
    <row r="203" spans="1:9">
      <c r="A203" s="371"/>
      <c r="B203" s="372"/>
      <c r="C203" s="373"/>
      <c r="D203" s="373"/>
      <c r="E203" s="371"/>
      <c r="F203" s="373"/>
      <c r="G203" s="372"/>
      <c r="H203" s="372"/>
      <c r="I203" s="332"/>
    </row>
    <row r="204" spans="1:9">
      <c r="A204" s="371"/>
      <c r="B204" s="372"/>
      <c r="C204" s="373"/>
      <c r="D204" s="373"/>
      <c r="E204" s="371"/>
      <c r="F204" s="373"/>
      <c r="G204" s="372"/>
      <c r="H204" s="372"/>
      <c r="I204" s="332"/>
    </row>
    <row r="205" spans="1:9">
      <c r="A205" s="371"/>
      <c r="B205" s="372"/>
      <c r="C205" s="373"/>
      <c r="D205" s="373"/>
      <c r="E205" s="371"/>
      <c r="F205" s="373"/>
      <c r="G205" s="372"/>
      <c r="H205" s="372"/>
      <c r="I205" s="332"/>
    </row>
    <row r="206" spans="1:9">
      <c r="A206" s="371"/>
      <c r="B206" s="372"/>
      <c r="C206" s="373"/>
      <c r="D206" s="373"/>
      <c r="E206" s="371"/>
      <c r="F206" s="373"/>
      <c r="G206" s="372"/>
      <c r="H206" s="372"/>
      <c r="I206" s="332"/>
    </row>
    <row r="207" spans="1:9">
      <c r="A207" s="371"/>
      <c r="B207" s="372"/>
      <c r="C207" s="373"/>
      <c r="D207" s="373"/>
      <c r="E207" s="371"/>
      <c r="F207" s="373"/>
      <c r="G207" s="372"/>
      <c r="H207" s="372"/>
      <c r="I207" s="332"/>
    </row>
    <row r="208" spans="1:9">
      <c r="A208" s="371"/>
      <c r="B208" s="372"/>
      <c r="C208" s="373"/>
      <c r="D208" s="373"/>
      <c r="E208" s="371"/>
      <c r="F208" s="373"/>
      <c r="G208" s="372"/>
      <c r="H208" s="372"/>
      <c r="I208" s="332"/>
    </row>
    <row r="209" spans="1:9">
      <c r="A209" s="371"/>
      <c r="B209" s="372"/>
      <c r="C209" s="373"/>
      <c r="D209" s="373"/>
      <c r="E209" s="371"/>
      <c r="F209" s="373"/>
      <c r="G209" s="372"/>
      <c r="H209" s="372"/>
      <c r="I209" s="332"/>
    </row>
    <row r="210" spans="1:9">
      <c r="A210" s="371"/>
      <c r="B210" s="372"/>
      <c r="C210" s="373"/>
      <c r="D210" s="373"/>
      <c r="E210" s="371"/>
      <c r="F210" s="373"/>
      <c r="G210" s="372"/>
      <c r="H210" s="372"/>
      <c r="I210" s="332"/>
    </row>
    <row r="211" spans="1:9">
      <c r="A211" s="371"/>
      <c r="B211" s="372"/>
      <c r="C211" s="373"/>
      <c r="D211" s="373"/>
      <c r="E211" s="371"/>
      <c r="F211" s="373"/>
      <c r="G211" s="372"/>
      <c r="H211" s="372"/>
      <c r="I211" s="332"/>
    </row>
    <row r="212" spans="1:9">
      <c r="A212" s="371"/>
      <c r="B212" s="372"/>
      <c r="C212" s="373"/>
      <c r="D212" s="373"/>
      <c r="E212" s="371"/>
      <c r="F212" s="373"/>
      <c r="G212" s="372"/>
      <c r="H212" s="372"/>
      <c r="I212" s="332"/>
    </row>
    <row r="213" spans="1:9">
      <c r="A213" s="371"/>
      <c r="B213" s="372"/>
      <c r="C213" s="373"/>
      <c r="D213" s="373"/>
      <c r="E213" s="371"/>
      <c r="F213" s="373"/>
      <c r="G213" s="372"/>
      <c r="H213" s="372"/>
      <c r="I213" s="332"/>
    </row>
    <row r="214" spans="1:9">
      <c r="A214" s="371"/>
      <c r="B214" s="372"/>
      <c r="C214" s="373"/>
      <c r="D214" s="373"/>
      <c r="E214" s="371"/>
      <c r="F214" s="373"/>
      <c r="G214" s="372"/>
      <c r="H214" s="372"/>
      <c r="I214" s="332"/>
    </row>
    <row r="215" spans="1:9">
      <c r="A215" s="371"/>
      <c r="B215" s="372"/>
      <c r="C215" s="373"/>
      <c r="D215" s="373"/>
      <c r="E215" s="371"/>
      <c r="F215" s="373"/>
      <c r="G215" s="372"/>
      <c r="H215" s="372"/>
      <c r="I215" s="332"/>
    </row>
    <row r="216" spans="1:9">
      <c r="A216" s="371"/>
      <c r="B216" s="372"/>
      <c r="C216" s="373"/>
      <c r="D216" s="373"/>
      <c r="E216" s="371"/>
      <c r="F216" s="373"/>
      <c r="G216" s="372"/>
      <c r="H216" s="372"/>
      <c r="I216" s="332"/>
    </row>
    <row r="217" spans="1:9">
      <c r="A217" s="371"/>
      <c r="B217" s="372"/>
      <c r="C217" s="373"/>
      <c r="D217" s="373"/>
      <c r="E217" s="371"/>
      <c r="F217" s="373"/>
      <c r="G217" s="372"/>
      <c r="H217" s="372"/>
      <c r="I217" s="332"/>
    </row>
    <row r="218" spans="1:9">
      <c r="A218" s="371"/>
      <c r="B218" s="372"/>
      <c r="C218" s="373"/>
      <c r="D218" s="373"/>
      <c r="E218" s="371"/>
      <c r="F218" s="373"/>
      <c r="G218" s="372"/>
      <c r="H218" s="372"/>
      <c r="I218" s="332"/>
    </row>
    <row r="219" spans="1:9">
      <c r="A219" s="371"/>
      <c r="B219" s="372"/>
      <c r="C219" s="373"/>
      <c r="D219" s="373"/>
      <c r="E219" s="371"/>
      <c r="F219" s="373"/>
      <c r="G219" s="372"/>
      <c r="H219" s="372"/>
      <c r="I219" s="332"/>
    </row>
    <row r="220" spans="1:9">
      <c r="A220" s="371"/>
      <c r="B220" s="372"/>
      <c r="C220" s="373"/>
      <c r="D220" s="373"/>
      <c r="E220" s="371"/>
      <c r="F220" s="373"/>
      <c r="G220" s="372"/>
      <c r="H220" s="372"/>
      <c r="I220" s="332"/>
    </row>
    <row r="221" spans="1:9">
      <c r="A221" s="371"/>
      <c r="B221" s="372"/>
      <c r="C221" s="373"/>
      <c r="D221" s="373"/>
      <c r="E221" s="371"/>
      <c r="F221" s="373"/>
      <c r="G221" s="372"/>
      <c r="H221" s="372"/>
      <c r="I221" s="332"/>
    </row>
    <row r="222" spans="1:9">
      <c r="A222" s="371"/>
      <c r="B222" s="372"/>
      <c r="C222" s="373"/>
      <c r="D222" s="373"/>
      <c r="E222" s="371"/>
      <c r="F222" s="373"/>
      <c r="G222" s="372"/>
      <c r="H222" s="372"/>
      <c r="I222" s="332"/>
    </row>
    <row r="223" spans="1:9">
      <c r="A223" s="371"/>
      <c r="B223" s="372"/>
      <c r="C223" s="373"/>
      <c r="D223" s="373"/>
      <c r="E223" s="371"/>
      <c r="F223" s="373"/>
      <c r="G223" s="372"/>
      <c r="H223" s="372"/>
      <c r="I223" s="332"/>
    </row>
    <row r="224" spans="1:9">
      <c r="A224" s="371"/>
      <c r="B224" s="372"/>
      <c r="C224" s="373"/>
      <c r="D224" s="373"/>
      <c r="E224" s="371"/>
      <c r="F224" s="373"/>
      <c r="G224" s="372"/>
      <c r="H224" s="372"/>
      <c r="I224" s="332"/>
    </row>
    <row r="225" spans="1:9">
      <c r="A225" s="371"/>
      <c r="B225" s="372"/>
      <c r="C225" s="373"/>
      <c r="D225" s="373"/>
      <c r="E225" s="371"/>
      <c r="F225" s="373"/>
      <c r="G225" s="372"/>
      <c r="H225" s="372"/>
      <c r="I225" s="332"/>
    </row>
    <row r="226" spans="1:9">
      <c r="A226" s="371"/>
      <c r="B226" s="372"/>
      <c r="C226" s="373"/>
      <c r="D226" s="373"/>
      <c r="E226" s="371"/>
      <c r="F226" s="373"/>
      <c r="G226" s="372"/>
      <c r="H226" s="372"/>
      <c r="I226" s="332"/>
    </row>
    <row r="227" spans="1:9">
      <c r="A227" s="371"/>
      <c r="B227" s="372"/>
      <c r="C227" s="373"/>
      <c r="D227" s="373"/>
      <c r="E227" s="371"/>
      <c r="F227" s="373"/>
      <c r="G227" s="372"/>
      <c r="H227" s="372"/>
      <c r="I227" s="332"/>
    </row>
    <row r="228" spans="1:9">
      <c r="A228" s="371"/>
      <c r="B228" s="372"/>
      <c r="C228" s="373"/>
      <c r="D228" s="373"/>
      <c r="E228" s="371"/>
      <c r="F228" s="373"/>
      <c r="G228" s="372"/>
      <c r="H228" s="372"/>
      <c r="I228" s="332"/>
    </row>
    <row r="229" spans="1:9">
      <c r="A229" s="371"/>
      <c r="B229" s="372"/>
      <c r="C229" s="373"/>
      <c r="D229" s="373"/>
      <c r="E229" s="371"/>
      <c r="F229" s="373"/>
      <c r="G229" s="372"/>
      <c r="H229" s="372"/>
      <c r="I229" s="332"/>
    </row>
    <row r="230" spans="1:9">
      <c r="A230" s="371"/>
      <c r="B230" s="372"/>
      <c r="C230" s="373"/>
      <c r="D230" s="373"/>
      <c r="E230" s="371"/>
      <c r="F230" s="373"/>
      <c r="G230" s="372"/>
      <c r="H230" s="372"/>
      <c r="I230" s="332"/>
    </row>
    <row r="231" spans="1:9">
      <c r="A231" s="371"/>
      <c r="B231" s="372"/>
      <c r="C231" s="373"/>
      <c r="D231" s="373"/>
      <c r="E231" s="371"/>
      <c r="F231" s="373"/>
      <c r="G231" s="372"/>
      <c r="H231" s="372"/>
      <c r="I231" s="332"/>
    </row>
    <row r="232" spans="1:9">
      <c r="A232" s="371"/>
      <c r="B232" s="372"/>
      <c r="C232" s="373"/>
      <c r="D232" s="373"/>
      <c r="E232" s="371"/>
      <c r="F232" s="373"/>
      <c r="G232" s="372"/>
      <c r="H232" s="372"/>
      <c r="I232" s="332"/>
    </row>
    <row r="233" spans="1:9">
      <c r="A233" s="371"/>
      <c r="B233" s="372"/>
      <c r="C233" s="373"/>
      <c r="D233" s="373"/>
      <c r="E233" s="371"/>
      <c r="F233" s="373"/>
      <c r="G233" s="372"/>
      <c r="H233" s="372"/>
      <c r="I233" s="332"/>
    </row>
    <row r="234" spans="1:9">
      <c r="A234" s="371"/>
      <c r="B234" s="372"/>
      <c r="C234" s="373"/>
      <c r="D234" s="373"/>
      <c r="E234" s="371"/>
      <c r="F234" s="373"/>
      <c r="G234" s="372"/>
      <c r="H234" s="372"/>
      <c r="I234" s="332"/>
    </row>
    <row r="235" spans="1:9">
      <c r="A235" s="371"/>
      <c r="B235" s="372"/>
      <c r="C235" s="373"/>
      <c r="D235" s="373"/>
      <c r="E235" s="371"/>
      <c r="F235" s="373"/>
      <c r="G235" s="372"/>
      <c r="H235" s="372"/>
      <c r="I235" s="332"/>
    </row>
    <row r="236" spans="1:9">
      <c r="A236" s="371"/>
      <c r="B236" s="372"/>
      <c r="C236" s="373"/>
      <c r="D236" s="373"/>
      <c r="E236" s="371"/>
      <c r="F236" s="373"/>
      <c r="G236" s="372"/>
      <c r="H236" s="372"/>
      <c r="I236" s="332"/>
    </row>
    <row r="237" spans="1:9">
      <c r="A237" s="371"/>
      <c r="B237" s="372"/>
      <c r="C237" s="373"/>
      <c r="D237" s="373"/>
      <c r="E237" s="371"/>
      <c r="F237" s="373"/>
      <c r="G237" s="372"/>
      <c r="H237" s="372"/>
      <c r="I237" s="332"/>
    </row>
    <row r="238" spans="1:9">
      <c r="A238" s="371"/>
      <c r="B238" s="372"/>
      <c r="C238" s="373"/>
      <c r="D238" s="373"/>
      <c r="E238" s="371"/>
      <c r="F238" s="373"/>
      <c r="G238" s="372"/>
      <c r="H238" s="372"/>
      <c r="I238" s="332"/>
    </row>
    <row r="239" spans="1:9">
      <c r="A239" s="371"/>
      <c r="B239" s="372"/>
      <c r="C239" s="373"/>
      <c r="D239" s="373"/>
      <c r="E239" s="371"/>
      <c r="F239" s="373"/>
      <c r="G239" s="372"/>
      <c r="H239" s="372"/>
      <c r="I239" s="332"/>
    </row>
    <row r="240" spans="1:9">
      <c r="A240" s="371"/>
      <c r="B240" s="372"/>
      <c r="C240" s="373"/>
      <c r="D240" s="373"/>
      <c r="E240" s="371"/>
      <c r="F240" s="373"/>
      <c r="G240" s="372"/>
      <c r="H240" s="372"/>
      <c r="I240" s="332"/>
    </row>
    <row r="241" spans="1:9">
      <c r="A241" s="371"/>
      <c r="B241" s="372"/>
      <c r="C241" s="373"/>
      <c r="D241" s="373"/>
      <c r="E241" s="371"/>
      <c r="F241" s="373"/>
      <c r="G241" s="372"/>
      <c r="H241" s="372"/>
      <c r="I241" s="332"/>
    </row>
    <row r="242" spans="1:9">
      <c r="A242" s="371"/>
      <c r="B242" s="372"/>
      <c r="C242" s="373"/>
      <c r="D242" s="373"/>
      <c r="E242" s="371"/>
      <c r="F242" s="373"/>
      <c r="G242" s="372"/>
      <c r="H242" s="372"/>
      <c r="I242" s="332"/>
    </row>
    <row r="243" spans="1:9">
      <c r="A243" s="371"/>
      <c r="B243" s="372"/>
      <c r="C243" s="373"/>
      <c r="D243" s="373"/>
      <c r="E243" s="371"/>
      <c r="F243" s="373"/>
      <c r="G243" s="372"/>
      <c r="H243" s="372"/>
      <c r="I243" s="332"/>
    </row>
    <row r="244" spans="1:9">
      <c r="A244" s="371"/>
      <c r="B244" s="372"/>
      <c r="C244" s="373"/>
      <c r="D244" s="373"/>
      <c r="E244" s="371"/>
      <c r="F244" s="373"/>
      <c r="G244" s="372"/>
      <c r="H244" s="372"/>
      <c r="I244" s="332"/>
    </row>
    <row r="245" spans="1:9">
      <c r="A245" s="371"/>
      <c r="B245" s="372"/>
      <c r="C245" s="373"/>
      <c r="D245" s="373"/>
      <c r="E245" s="371"/>
      <c r="F245" s="373"/>
      <c r="G245" s="372"/>
      <c r="H245" s="372"/>
      <c r="I245" s="332"/>
    </row>
    <row r="246" spans="1:9">
      <c r="A246" s="371"/>
      <c r="B246" s="372"/>
      <c r="C246" s="373"/>
      <c r="D246" s="373"/>
      <c r="E246" s="371"/>
      <c r="F246" s="373"/>
      <c r="G246" s="372"/>
      <c r="H246" s="372"/>
      <c r="I246" s="332"/>
    </row>
    <row r="247" spans="1:9">
      <c r="A247" s="371"/>
      <c r="B247" s="372"/>
      <c r="C247" s="373"/>
      <c r="D247" s="373"/>
      <c r="E247" s="371"/>
      <c r="F247" s="373"/>
      <c r="G247" s="372"/>
      <c r="H247" s="372"/>
      <c r="I247" s="332"/>
    </row>
    <row r="248" spans="1:9">
      <c r="A248" s="371"/>
      <c r="B248" s="372"/>
      <c r="C248" s="373"/>
      <c r="D248" s="373"/>
      <c r="E248" s="371"/>
      <c r="F248" s="373"/>
      <c r="G248" s="372"/>
      <c r="H248" s="372"/>
      <c r="I248" s="332"/>
    </row>
    <row r="249" spans="1:9">
      <c r="A249" s="371"/>
      <c r="B249" s="372"/>
      <c r="C249" s="373"/>
      <c r="D249" s="373"/>
      <c r="E249" s="371"/>
      <c r="F249" s="373"/>
      <c r="G249" s="372"/>
      <c r="H249" s="372"/>
      <c r="I249" s="332"/>
    </row>
    <row r="250" spans="1:9">
      <c r="A250" s="371"/>
      <c r="B250" s="372"/>
      <c r="C250" s="373"/>
      <c r="D250" s="373"/>
      <c r="E250" s="371"/>
      <c r="F250" s="373"/>
      <c r="G250" s="372"/>
      <c r="H250" s="372"/>
      <c r="I250" s="332"/>
    </row>
    <row r="251" spans="1:9">
      <c r="A251" s="371"/>
      <c r="B251" s="372"/>
      <c r="C251" s="373"/>
      <c r="D251" s="373"/>
      <c r="E251" s="371"/>
      <c r="F251" s="373"/>
      <c r="G251" s="372"/>
      <c r="H251" s="372"/>
      <c r="I251" s="332"/>
    </row>
    <row r="252" spans="1:9">
      <c r="A252" s="371"/>
      <c r="B252" s="372"/>
      <c r="C252" s="373"/>
      <c r="D252" s="373"/>
      <c r="E252" s="371"/>
      <c r="F252" s="373"/>
      <c r="G252" s="372"/>
      <c r="H252" s="372"/>
      <c r="I252" s="332"/>
    </row>
    <row r="253" spans="1:9">
      <c r="A253" s="371"/>
      <c r="B253" s="372"/>
      <c r="C253" s="373"/>
      <c r="D253" s="373"/>
      <c r="E253" s="371"/>
      <c r="F253" s="373"/>
      <c r="G253" s="372"/>
      <c r="H253" s="372"/>
      <c r="I253" s="332"/>
    </row>
    <row r="254" spans="1:9">
      <c r="A254" s="371"/>
      <c r="B254" s="372"/>
      <c r="C254" s="373"/>
      <c r="D254" s="373"/>
      <c r="E254" s="371"/>
      <c r="F254" s="373"/>
      <c r="G254" s="372"/>
      <c r="H254" s="372"/>
      <c r="I254" s="332"/>
    </row>
    <row r="255" spans="1:9">
      <c r="A255" s="371"/>
      <c r="B255" s="372"/>
      <c r="C255" s="373"/>
      <c r="D255" s="373"/>
      <c r="E255" s="371"/>
      <c r="F255" s="373"/>
      <c r="G255" s="372"/>
      <c r="H255" s="372"/>
      <c r="I255" s="332"/>
    </row>
    <row r="256" spans="1:9">
      <c r="A256" s="371"/>
      <c r="B256" s="372"/>
      <c r="C256" s="373"/>
      <c r="D256" s="373"/>
      <c r="E256" s="371"/>
      <c r="F256" s="373"/>
      <c r="G256" s="372"/>
      <c r="H256" s="372"/>
      <c r="I256" s="332"/>
    </row>
    <row r="257" spans="1:9">
      <c r="A257" s="371"/>
      <c r="B257" s="372"/>
      <c r="C257" s="373"/>
      <c r="D257" s="373"/>
      <c r="E257" s="371"/>
      <c r="F257" s="373"/>
      <c r="G257" s="372"/>
      <c r="H257" s="372"/>
      <c r="I257" s="332"/>
    </row>
    <row r="258" spans="1:9">
      <c r="A258" s="371"/>
      <c r="B258" s="372"/>
      <c r="C258" s="373"/>
      <c r="D258" s="373"/>
      <c r="E258" s="371"/>
      <c r="F258" s="373"/>
      <c r="G258" s="372"/>
      <c r="H258" s="372"/>
      <c r="I258" s="332"/>
    </row>
    <row r="259" spans="1:9">
      <c r="A259" s="371"/>
      <c r="B259" s="372"/>
      <c r="C259" s="373"/>
      <c r="D259" s="373"/>
      <c r="E259" s="371"/>
      <c r="F259" s="373"/>
      <c r="G259" s="372"/>
      <c r="H259" s="372"/>
      <c r="I259" s="332"/>
    </row>
    <row r="260" spans="1:9">
      <c r="A260" s="371"/>
      <c r="B260" s="372"/>
      <c r="C260" s="373"/>
      <c r="D260" s="373"/>
      <c r="E260" s="371"/>
      <c r="F260" s="373"/>
      <c r="G260" s="372"/>
      <c r="H260" s="372"/>
      <c r="I260" s="332"/>
    </row>
    <row r="261" spans="1:9">
      <c r="A261" s="371"/>
      <c r="B261" s="372"/>
      <c r="C261" s="373"/>
      <c r="D261" s="373"/>
      <c r="E261" s="371"/>
      <c r="F261" s="373"/>
      <c r="G261" s="372"/>
      <c r="H261" s="372"/>
      <c r="I261" s="332"/>
    </row>
    <row r="262" spans="1:9">
      <c r="A262" s="371"/>
      <c r="B262" s="372"/>
      <c r="C262" s="373"/>
      <c r="D262" s="373"/>
      <c r="E262" s="371"/>
      <c r="F262" s="373"/>
      <c r="G262" s="372"/>
      <c r="H262" s="372"/>
      <c r="I262" s="332"/>
    </row>
    <row r="263" spans="1:9">
      <c r="A263" s="371"/>
      <c r="B263" s="372"/>
      <c r="C263" s="373"/>
      <c r="D263" s="373"/>
      <c r="E263" s="371"/>
      <c r="F263" s="373"/>
      <c r="G263" s="372"/>
      <c r="H263" s="372"/>
      <c r="I263" s="332"/>
    </row>
    <row r="264" spans="1:9">
      <c r="A264" s="371"/>
      <c r="B264" s="372"/>
      <c r="C264" s="373"/>
      <c r="D264" s="373"/>
      <c r="E264" s="371"/>
      <c r="F264" s="373"/>
      <c r="G264" s="372"/>
      <c r="H264" s="372"/>
      <c r="I264" s="332"/>
    </row>
    <row r="265" spans="1:9">
      <c r="A265" s="371"/>
      <c r="B265" s="372"/>
      <c r="C265" s="373"/>
      <c r="D265" s="373"/>
      <c r="E265" s="371"/>
      <c r="F265" s="373"/>
      <c r="G265" s="372"/>
      <c r="H265" s="372"/>
      <c r="I265" s="332"/>
    </row>
    <row r="266" spans="1:9">
      <c r="A266" s="371"/>
      <c r="B266" s="372"/>
      <c r="C266" s="373"/>
      <c r="D266" s="373"/>
      <c r="E266" s="371"/>
      <c r="F266" s="373"/>
      <c r="G266" s="372"/>
      <c r="H266" s="372"/>
      <c r="I266" s="332"/>
    </row>
    <row r="267" spans="1:9">
      <c r="A267" s="371"/>
      <c r="B267" s="372"/>
      <c r="C267" s="373"/>
      <c r="D267" s="373"/>
      <c r="E267" s="371"/>
      <c r="F267" s="373"/>
      <c r="G267" s="372"/>
      <c r="H267" s="372"/>
      <c r="I267" s="332"/>
    </row>
    <row r="268" spans="1:9">
      <c r="A268" s="371"/>
      <c r="B268" s="372"/>
      <c r="C268" s="373"/>
      <c r="D268" s="373"/>
      <c r="E268" s="371"/>
      <c r="F268" s="373"/>
      <c r="G268" s="372"/>
      <c r="H268" s="372"/>
      <c r="I268" s="332"/>
    </row>
    <row r="269" spans="1:9">
      <c r="A269" s="371"/>
      <c r="B269" s="372"/>
      <c r="C269" s="373"/>
      <c r="D269" s="373"/>
      <c r="E269" s="371"/>
      <c r="F269" s="373"/>
      <c r="G269" s="372"/>
      <c r="H269" s="372"/>
      <c r="I269" s="332"/>
    </row>
    <row r="270" spans="1:9">
      <c r="A270" s="371"/>
      <c r="B270" s="372"/>
      <c r="C270" s="373"/>
      <c r="D270" s="373"/>
      <c r="E270" s="371"/>
      <c r="F270" s="373"/>
      <c r="G270" s="372"/>
      <c r="H270" s="372"/>
      <c r="I270" s="332"/>
    </row>
    <row r="271" spans="1:9">
      <c r="A271" s="371"/>
      <c r="B271" s="372"/>
      <c r="C271" s="373"/>
      <c r="D271" s="373"/>
      <c r="E271" s="371"/>
      <c r="F271" s="373"/>
      <c r="G271" s="372"/>
      <c r="H271" s="372"/>
      <c r="I271" s="332"/>
    </row>
    <row r="272" spans="1:9">
      <c r="A272" s="371"/>
      <c r="B272" s="372"/>
      <c r="C272" s="373"/>
      <c r="D272" s="373"/>
      <c r="E272" s="371"/>
      <c r="F272" s="373"/>
      <c r="G272" s="372"/>
      <c r="H272" s="372"/>
      <c r="I272" s="332"/>
    </row>
    <row r="273" spans="1:9">
      <c r="A273" s="371"/>
      <c r="B273" s="372"/>
      <c r="C273" s="373"/>
      <c r="D273" s="373"/>
      <c r="E273" s="371"/>
      <c r="F273" s="373"/>
      <c r="G273" s="372"/>
      <c r="H273" s="372"/>
      <c r="I273" s="332"/>
    </row>
    <row r="274" spans="1:9">
      <c r="A274" s="371"/>
      <c r="B274" s="372"/>
      <c r="C274" s="373"/>
      <c r="D274" s="373"/>
      <c r="E274" s="371"/>
      <c r="F274" s="373"/>
      <c r="G274" s="372"/>
      <c r="H274" s="372"/>
      <c r="I274" s="332"/>
    </row>
    <row r="275" spans="1:9">
      <c r="A275" s="371"/>
      <c r="B275" s="372"/>
      <c r="C275" s="373"/>
      <c r="D275" s="373"/>
      <c r="E275" s="371"/>
      <c r="F275" s="373"/>
      <c r="G275" s="372"/>
      <c r="H275" s="372"/>
      <c r="I275" s="332"/>
    </row>
    <row r="276" spans="1:9">
      <c r="A276" s="371"/>
      <c r="B276" s="372"/>
      <c r="C276" s="373"/>
      <c r="D276" s="373"/>
      <c r="E276" s="371"/>
      <c r="F276" s="373"/>
      <c r="G276" s="372"/>
      <c r="H276" s="372"/>
      <c r="I276" s="332"/>
    </row>
    <row r="277" spans="1:9">
      <c r="A277" s="371"/>
      <c r="B277" s="372"/>
      <c r="C277" s="373"/>
      <c r="D277" s="373"/>
      <c r="E277" s="371"/>
      <c r="F277" s="373"/>
      <c r="G277" s="372"/>
      <c r="H277" s="372"/>
      <c r="I277" s="332"/>
    </row>
    <row r="278" spans="1:9">
      <c r="A278" s="371"/>
      <c r="B278" s="372"/>
      <c r="C278" s="373"/>
      <c r="D278" s="373"/>
      <c r="E278" s="371"/>
      <c r="F278" s="373"/>
      <c r="G278" s="372"/>
      <c r="H278" s="372"/>
      <c r="I278" s="332"/>
    </row>
    <row r="279" spans="1:9">
      <c r="A279" s="371"/>
      <c r="B279" s="372"/>
      <c r="C279" s="373"/>
      <c r="D279" s="373"/>
      <c r="E279" s="371"/>
      <c r="F279" s="373"/>
      <c r="G279" s="372"/>
      <c r="H279" s="372"/>
      <c r="I279" s="332"/>
    </row>
    <row r="280" spans="1:9">
      <c r="A280" s="371"/>
      <c r="B280" s="372"/>
      <c r="C280" s="373"/>
      <c r="D280" s="373"/>
      <c r="E280" s="371"/>
      <c r="F280" s="373"/>
      <c r="G280" s="372"/>
      <c r="H280" s="372"/>
      <c r="I280" s="332"/>
    </row>
    <row r="281" spans="1:9">
      <c r="A281" s="371"/>
      <c r="B281" s="372"/>
      <c r="C281" s="373"/>
      <c r="D281" s="373"/>
      <c r="E281" s="371"/>
      <c r="F281" s="373"/>
      <c r="G281" s="372"/>
      <c r="H281" s="372"/>
      <c r="I281" s="332"/>
    </row>
    <row r="282" spans="1:9">
      <c r="A282" s="371"/>
      <c r="B282" s="372"/>
      <c r="C282" s="373"/>
      <c r="D282" s="373"/>
      <c r="E282" s="371"/>
      <c r="F282" s="373"/>
      <c r="G282" s="372"/>
      <c r="H282" s="372"/>
      <c r="I282" s="332"/>
    </row>
    <row r="283" spans="1:9">
      <c r="A283" s="371"/>
      <c r="B283" s="372"/>
      <c r="C283" s="373"/>
      <c r="D283" s="373"/>
      <c r="E283" s="371"/>
      <c r="F283" s="373"/>
      <c r="G283" s="372"/>
      <c r="H283" s="372"/>
      <c r="I283" s="332"/>
    </row>
    <row r="284" spans="1:9">
      <c r="A284" s="371"/>
      <c r="B284" s="372"/>
      <c r="C284" s="373"/>
      <c r="D284" s="373"/>
      <c r="E284" s="371"/>
      <c r="F284" s="373"/>
      <c r="G284" s="372"/>
      <c r="H284" s="372"/>
      <c r="I284" s="332"/>
    </row>
    <row r="285" spans="1:9">
      <c r="A285" s="371"/>
      <c r="B285" s="372"/>
      <c r="C285" s="373"/>
      <c r="D285" s="373"/>
      <c r="E285" s="371"/>
      <c r="F285" s="373"/>
      <c r="G285" s="372"/>
      <c r="H285" s="372"/>
      <c r="I285" s="332"/>
    </row>
    <row r="286" spans="1:9">
      <c r="A286" s="371"/>
      <c r="B286" s="372"/>
      <c r="C286" s="373"/>
      <c r="D286" s="373"/>
      <c r="E286" s="371"/>
      <c r="F286" s="373"/>
      <c r="G286" s="372"/>
      <c r="H286" s="372"/>
      <c r="I286" s="332"/>
    </row>
    <row r="287" spans="1:9">
      <c r="A287" s="371"/>
      <c r="B287" s="372"/>
      <c r="C287" s="373"/>
      <c r="D287" s="373"/>
      <c r="E287" s="371"/>
      <c r="F287" s="373"/>
      <c r="G287" s="372"/>
      <c r="H287" s="372"/>
      <c r="I287" s="332"/>
    </row>
    <row r="288" spans="1:9">
      <c r="A288" s="371"/>
      <c r="B288" s="372"/>
      <c r="C288" s="373"/>
      <c r="D288" s="373"/>
      <c r="E288" s="371"/>
      <c r="F288" s="373"/>
      <c r="G288" s="372"/>
      <c r="H288" s="372"/>
      <c r="I288" s="332"/>
    </row>
    <row r="289" spans="1:9">
      <c r="A289" s="374"/>
      <c r="B289" s="374"/>
      <c r="C289" s="374"/>
      <c r="D289" s="375"/>
      <c r="E289" s="374"/>
      <c r="F289" s="376"/>
      <c r="G289" s="377"/>
      <c r="H289" s="374"/>
      <c r="I289" s="378"/>
    </row>
    <row r="290" spans="1:9">
      <c r="A290" s="379"/>
      <c r="B290" s="380"/>
      <c r="C290" s="380"/>
      <c r="D290" s="381"/>
      <c r="E290" s="380"/>
      <c r="F290" s="376"/>
      <c r="G290" s="382"/>
      <c r="H290" s="380"/>
      <c r="I290" s="378"/>
    </row>
    <row r="291" spans="1:9">
      <c r="A291" s="379"/>
      <c r="B291" s="380"/>
      <c r="C291" s="380"/>
      <c r="D291" s="380"/>
      <c r="E291" s="380"/>
      <c r="F291" s="376"/>
      <c r="G291" s="382"/>
      <c r="H291" s="380"/>
      <c r="I291" s="378"/>
    </row>
    <row r="292" spans="1:9" ht="26.25" customHeight="1">
      <c r="A292" s="379"/>
      <c r="B292" s="380"/>
      <c r="C292" s="380"/>
      <c r="D292" s="380"/>
      <c r="E292" s="380"/>
      <c r="F292" s="376"/>
      <c r="G292" s="382"/>
      <c r="H292" s="380"/>
      <c r="I292" s="378"/>
    </row>
    <row r="293" spans="1:9" ht="26.25" customHeight="1">
      <c r="A293" s="379"/>
      <c r="B293" s="380"/>
      <c r="C293" s="380"/>
      <c r="D293" s="380"/>
      <c r="E293" s="380"/>
      <c r="F293" s="376"/>
      <c r="G293" s="382"/>
      <c r="H293" s="380"/>
      <c r="I293" s="378"/>
    </row>
    <row r="294" spans="1:9">
      <c r="A294" s="379"/>
      <c r="B294" s="380"/>
      <c r="C294" s="380"/>
      <c r="D294" s="380"/>
      <c r="E294" s="380"/>
      <c r="F294" s="376"/>
      <c r="G294" s="382"/>
      <c r="H294" s="380"/>
      <c r="I294" s="378"/>
    </row>
    <row r="295" spans="1:9">
      <c r="A295" s="379"/>
      <c r="B295" s="380"/>
      <c r="C295" s="380"/>
      <c r="D295" s="380"/>
      <c r="E295" s="380"/>
      <c r="F295" s="376"/>
      <c r="G295" s="382"/>
      <c r="H295" s="380"/>
      <c r="I295" s="378"/>
    </row>
    <row r="296" spans="1:9">
      <c r="A296" s="379"/>
      <c r="B296" s="380"/>
      <c r="C296" s="380"/>
      <c r="D296" s="380"/>
      <c r="E296" s="380"/>
      <c r="F296" s="376"/>
      <c r="G296" s="382"/>
      <c r="H296" s="380"/>
      <c r="I296" s="378"/>
    </row>
    <row r="297" spans="1:9">
      <c r="A297" s="379"/>
      <c r="B297" s="380"/>
      <c r="C297" s="380"/>
      <c r="D297" s="380"/>
      <c r="E297" s="380"/>
      <c r="F297" s="376"/>
      <c r="G297" s="382"/>
      <c r="H297" s="380"/>
      <c r="I297" s="378"/>
    </row>
    <row r="298" spans="1:9">
      <c r="A298" s="379"/>
      <c r="B298" s="380"/>
      <c r="C298" s="380"/>
      <c r="D298" s="380"/>
      <c r="E298" s="380"/>
      <c r="F298" s="376"/>
      <c r="G298" s="382"/>
      <c r="H298" s="380"/>
      <c r="I298" s="378"/>
    </row>
    <row r="299" spans="1:9">
      <c r="A299" s="379"/>
      <c r="B299" s="380"/>
      <c r="C299" s="380"/>
      <c r="D299" s="380"/>
      <c r="E299" s="380"/>
      <c r="F299" s="376"/>
      <c r="G299" s="382"/>
      <c r="H299" s="380"/>
      <c r="I299" s="378"/>
    </row>
    <row r="300" spans="1:9">
      <c r="A300" s="379"/>
      <c r="B300" s="380"/>
      <c r="C300" s="380"/>
      <c r="D300" s="380"/>
      <c r="E300" s="380"/>
      <c r="F300" s="376"/>
      <c r="G300" s="382"/>
      <c r="H300" s="380"/>
      <c r="I300" s="378"/>
    </row>
    <row r="301" spans="1:9">
      <c r="A301" s="379"/>
      <c r="B301" s="380"/>
      <c r="C301" s="380"/>
      <c r="D301" s="375"/>
      <c r="E301" s="380"/>
      <c r="F301" s="376"/>
      <c r="G301" s="382"/>
      <c r="H301" s="380"/>
      <c r="I301" s="378"/>
    </row>
    <row r="302" spans="1:9">
      <c r="A302" s="379"/>
      <c r="B302" s="380"/>
      <c r="C302" s="380"/>
      <c r="D302" s="383"/>
      <c r="E302" s="380"/>
      <c r="F302" s="376"/>
      <c r="G302" s="382"/>
      <c r="H302" s="380"/>
      <c r="I302" s="378"/>
    </row>
    <row r="303" spans="1:9">
      <c r="A303" s="379"/>
      <c r="B303" s="380"/>
      <c r="C303" s="380"/>
      <c r="D303" s="384"/>
      <c r="E303" s="380"/>
      <c r="F303" s="376"/>
      <c r="G303" s="382"/>
      <c r="H303" s="380"/>
      <c r="I303" s="378"/>
    </row>
    <row r="304" spans="1:9">
      <c r="A304" s="379"/>
      <c r="B304" s="380"/>
      <c r="C304" s="380"/>
      <c r="D304" s="380"/>
      <c r="E304" s="380"/>
      <c r="F304" s="376"/>
      <c r="G304" s="382"/>
      <c r="H304" s="380"/>
      <c r="I304" s="378"/>
    </row>
    <row r="305" spans="1:9">
      <c r="A305" s="379"/>
      <c r="B305" s="380"/>
      <c r="C305" s="380"/>
      <c r="D305" s="383"/>
      <c r="E305" s="380"/>
      <c r="F305" s="376"/>
      <c r="G305" s="382"/>
      <c r="H305" s="380"/>
      <c r="I305" s="378"/>
    </row>
    <row r="306" spans="1:9">
      <c r="A306" s="379"/>
      <c r="B306" s="380"/>
      <c r="C306" s="380"/>
      <c r="D306" s="385"/>
      <c r="E306" s="380"/>
      <c r="F306" s="376"/>
      <c r="G306" s="382"/>
      <c r="H306" s="380"/>
      <c r="I306" s="378"/>
    </row>
    <row r="307" spans="1:9">
      <c r="A307" s="379"/>
      <c r="B307" s="380"/>
      <c r="C307" s="380"/>
      <c r="D307" s="383"/>
      <c r="E307" s="380"/>
      <c r="F307" s="376"/>
      <c r="G307" s="382"/>
      <c r="H307" s="380"/>
      <c r="I307" s="378"/>
    </row>
    <row r="308" spans="1:9">
      <c r="A308" s="379"/>
      <c r="B308" s="380"/>
      <c r="C308" s="380"/>
      <c r="D308" s="380"/>
      <c r="E308" s="380"/>
      <c r="F308" s="376"/>
      <c r="G308" s="382"/>
      <c r="H308" s="380"/>
      <c r="I308" s="378"/>
    </row>
    <row r="309" spans="1:9">
      <c r="A309" s="386"/>
      <c r="B309" s="380"/>
      <c r="C309" s="380"/>
      <c r="D309" s="380"/>
      <c r="E309" s="380"/>
      <c r="F309" s="376"/>
      <c r="G309" s="382"/>
      <c r="H309" s="380"/>
      <c r="I309" s="378"/>
    </row>
    <row r="310" spans="1:9">
      <c r="A310" s="379"/>
      <c r="B310" s="380"/>
      <c r="C310" s="380"/>
      <c r="D310" s="337"/>
      <c r="E310" s="380"/>
      <c r="F310" s="376"/>
      <c r="G310" s="382"/>
      <c r="H310" s="380"/>
      <c r="I310" s="378"/>
    </row>
    <row r="311" spans="1:9">
      <c r="A311" s="379"/>
      <c r="B311" s="380"/>
      <c r="C311" s="380"/>
      <c r="D311" s="380"/>
      <c r="E311" s="380"/>
      <c r="F311" s="376"/>
      <c r="G311" s="382"/>
      <c r="H311" s="380"/>
      <c r="I311" s="378"/>
    </row>
    <row r="312" spans="1:9">
      <c r="A312" s="379"/>
      <c r="B312" s="380"/>
      <c r="C312" s="380"/>
      <c r="D312" s="380"/>
      <c r="E312" s="380"/>
      <c r="F312" s="376"/>
      <c r="G312" s="382"/>
      <c r="H312" s="380"/>
      <c r="I312" s="378"/>
    </row>
    <row r="313" spans="1:9">
      <c r="A313" s="379"/>
      <c r="B313" s="380"/>
      <c r="C313" s="380"/>
      <c r="D313" s="380"/>
      <c r="E313" s="380"/>
      <c r="F313" s="376"/>
      <c r="G313" s="382"/>
      <c r="H313" s="380"/>
      <c r="I313" s="378"/>
    </row>
    <row r="314" spans="1:9">
      <c r="A314" s="379"/>
      <c r="B314" s="380"/>
      <c r="C314" s="380"/>
      <c r="D314" s="381"/>
      <c r="E314" s="380"/>
      <c r="F314" s="376"/>
      <c r="G314" s="382"/>
      <c r="H314" s="380"/>
      <c r="I314" s="378"/>
    </row>
    <row r="315" spans="1:9">
      <c r="A315" s="379"/>
      <c r="B315" s="380"/>
      <c r="C315" s="380"/>
      <c r="D315" s="381"/>
      <c r="E315" s="380"/>
      <c r="F315" s="376"/>
      <c r="G315" s="382"/>
      <c r="H315" s="380"/>
      <c r="I315" s="378"/>
    </row>
    <row r="316" spans="1:9">
      <c r="A316" s="387"/>
      <c r="B316" s="372"/>
      <c r="C316" s="380"/>
      <c r="D316" s="372"/>
      <c r="E316" s="380"/>
      <c r="F316" s="383"/>
      <c r="G316" s="372"/>
      <c r="H316" s="380"/>
      <c r="I316" s="371"/>
    </row>
    <row r="317" spans="1:9">
      <c r="A317" s="387"/>
      <c r="B317" s="372"/>
      <c r="C317" s="380"/>
      <c r="D317" s="372"/>
      <c r="E317" s="380"/>
      <c r="F317" s="383"/>
      <c r="G317" s="372"/>
      <c r="H317" s="380"/>
      <c r="I317" s="371"/>
    </row>
    <row r="318" spans="1:9">
      <c r="A318" s="387"/>
      <c r="B318" s="372"/>
      <c r="C318" s="380"/>
      <c r="D318" s="372"/>
      <c r="E318" s="380"/>
      <c r="F318" s="383"/>
      <c r="G318" s="372"/>
      <c r="H318" s="380"/>
      <c r="I318" s="371"/>
    </row>
    <row r="319" spans="1:9">
      <c r="A319" s="387"/>
      <c r="B319" s="372"/>
      <c r="C319" s="380"/>
      <c r="D319" s="372"/>
      <c r="E319" s="380"/>
      <c r="F319" s="383"/>
      <c r="G319" s="372"/>
      <c r="H319" s="380"/>
      <c r="I319" s="371"/>
    </row>
    <row r="320" spans="1:9">
      <c r="A320" s="387"/>
      <c r="B320" s="372"/>
      <c r="C320" s="380"/>
      <c r="D320" s="372"/>
      <c r="E320" s="380"/>
      <c r="F320" s="383"/>
      <c r="G320" s="372"/>
      <c r="H320" s="380"/>
      <c r="I320" s="371"/>
    </row>
    <row r="321" spans="1:9">
      <c r="A321" s="387"/>
      <c r="B321" s="372"/>
      <c r="C321" s="380"/>
      <c r="D321" s="372"/>
      <c r="E321" s="380"/>
      <c r="F321" s="383"/>
      <c r="G321" s="372"/>
      <c r="H321" s="380"/>
      <c r="I321" s="371"/>
    </row>
    <row r="322" spans="1:9">
      <c r="A322" s="387"/>
      <c r="B322" s="372"/>
      <c r="C322" s="380"/>
      <c r="D322" s="372"/>
      <c r="E322" s="380"/>
      <c r="F322" s="383"/>
      <c r="G322" s="372"/>
      <c r="H322" s="380"/>
      <c r="I322" s="371"/>
    </row>
    <row r="323" spans="1:9">
      <c r="A323" s="387"/>
      <c r="B323" s="372"/>
      <c r="C323" s="380"/>
      <c r="D323" s="372"/>
      <c r="E323" s="380"/>
      <c r="F323" s="383"/>
      <c r="G323" s="372"/>
      <c r="H323" s="380"/>
      <c r="I323" s="371"/>
    </row>
    <row r="324" spans="1:9">
      <c r="A324" s="387"/>
      <c r="B324" s="372"/>
      <c r="C324" s="380"/>
      <c r="D324" s="372"/>
      <c r="E324" s="380"/>
      <c r="F324" s="383"/>
      <c r="G324" s="372"/>
      <c r="H324" s="380"/>
      <c r="I324" s="371"/>
    </row>
    <row r="325" spans="1:9">
      <c r="A325" s="387"/>
      <c r="B325" s="372"/>
      <c r="C325" s="380"/>
      <c r="D325" s="372"/>
      <c r="E325" s="380"/>
      <c r="F325" s="383"/>
      <c r="G325" s="372"/>
      <c r="H325" s="380"/>
      <c r="I325" s="371"/>
    </row>
    <row r="326" spans="1:9">
      <c r="A326" s="387"/>
      <c r="B326" s="372"/>
      <c r="C326" s="380"/>
      <c r="D326" s="372"/>
      <c r="E326" s="380"/>
      <c r="F326" s="383"/>
      <c r="G326" s="372"/>
      <c r="H326" s="380"/>
      <c r="I326" s="371"/>
    </row>
    <row r="327" spans="1:9">
      <c r="A327" s="387"/>
      <c r="B327" s="372"/>
      <c r="C327" s="380"/>
      <c r="D327" s="372"/>
      <c r="E327" s="380"/>
      <c r="F327" s="383"/>
      <c r="G327" s="372"/>
      <c r="H327" s="380"/>
      <c r="I327" s="371"/>
    </row>
    <row r="328" spans="1:9">
      <c r="A328" s="387"/>
      <c r="B328" s="372"/>
      <c r="C328" s="380"/>
      <c r="D328" s="372"/>
      <c r="E328" s="380"/>
      <c r="F328" s="383"/>
      <c r="G328" s="372"/>
      <c r="H328" s="380"/>
      <c r="I328" s="371"/>
    </row>
    <row r="329" spans="1:9">
      <c r="A329" s="387"/>
      <c r="B329" s="372"/>
      <c r="C329" s="380"/>
      <c r="D329" s="372"/>
      <c r="E329" s="380"/>
      <c r="F329" s="383"/>
      <c r="G329" s="372"/>
      <c r="H329" s="380"/>
      <c r="I329" s="371"/>
    </row>
    <row r="330" spans="1:9">
      <c r="A330" s="387"/>
      <c r="B330" s="372"/>
      <c r="C330" s="380"/>
      <c r="D330" s="372"/>
      <c r="E330" s="380"/>
      <c r="F330" s="383"/>
      <c r="G330" s="372"/>
      <c r="H330" s="380"/>
      <c r="I330" s="371"/>
    </row>
    <row r="331" spans="1:9">
      <c r="A331" s="387"/>
      <c r="B331" s="372"/>
      <c r="C331" s="380"/>
      <c r="D331" s="372"/>
      <c r="E331" s="380"/>
      <c r="F331" s="383"/>
      <c r="G331" s="372"/>
      <c r="H331" s="380"/>
      <c r="I331" s="371"/>
    </row>
    <row r="332" spans="1:9">
      <c r="A332" s="388"/>
      <c r="B332" s="389"/>
      <c r="C332" s="390"/>
      <c r="D332" s="389"/>
      <c r="E332" s="390"/>
      <c r="F332" s="390"/>
      <c r="G332" s="389"/>
      <c r="H332" s="372"/>
      <c r="I332" s="332"/>
    </row>
    <row r="333" spans="1:9">
      <c r="A333" s="388"/>
      <c r="B333" s="389"/>
      <c r="C333" s="390"/>
      <c r="D333" s="389"/>
      <c r="E333" s="390"/>
      <c r="F333" s="390"/>
      <c r="G333" s="389"/>
      <c r="H333" s="372"/>
      <c r="I333" s="332"/>
    </row>
    <row r="334" spans="1:9">
      <c r="A334" s="388"/>
      <c r="B334" s="389"/>
      <c r="C334" s="390"/>
      <c r="D334" s="389"/>
      <c r="E334" s="390"/>
      <c r="F334" s="390"/>
      <c r="G334" s="389"/>
      <c r="H334" s="372"/>
      <c r="I334" s="332"/>
    </row>
    <row r="335" spans="1:9">
      <c r="A335" s="388"/>
      <c r="B335" s="389"/>
      <c r="C335" s="390"/>
      <c r="D335" s="389"/>
      <c r="E335" s="390"/>
      <c r="F335" s="390"/>
      <c r="G335" s="389"/>
      <c r="H335" s="372"/>
      <c r="I335" s="332"/>
    </row>
    <row r="336" spans="1:9">
      <c r="A336" s="388"/>
      <c r="B336" s="389"/>
      <c r="C336" s="390"/>
      <c r="D336" s="389"/>
      <c r="E336" s="390"/>
      <c r="F336" s="390"/>
      <c r="G336" s="389"/>
      <c r="H336" s="372"/>
      <c r="I336" s="332"/>
    </row>
    <row r="337" spans="1:9">
      <c r="A337" s="388"/>
      <c r="B337" s="389"/>
      <c r="C337" s="390"/>
      <c r="D337" s="389"/>
      <c r="E337" s="390"/>
      <c r="F337" s="390"/>
      <c r="G337" s="389"/>
      <c r="H337" s="372"/>
      <c r="I337" s="332"/>
    </row>
    <row r="338" spans="1:9">
      <c r="A338" s="388"/>
      <c r="B338" s="389"/>
      <c r="C338" s="390"/>
      <c r="D338" s="389"/>
      <c r="E338" s="390"/>
      <c r="F338" s="390"/>
      <c r="G338" s="389"/>
      <c r="H338" s="372"/>
      <c r="I338" s="332"/>
    </row>
    <row r="339" spans="1:9">
      <c r="A339" s="388"/>
      <c r="B339" s="389"/>
      <c r="C339" s="390"/>
      <c r="D339" s="389"/>
      <c r="E339" s="390"/>
      <c r="F339" s="390"/>
      <c r="G339" s="389"/>
      <c r="H339" s="372"/>
      <c r="I339" s="332"/>
    </row>
    <row r="340" spans="1:9">
      <c r="A340" s="388"/>
      <c r="B340" s="389"/>
      <c r="C340" s="390"/>
      <c r="D340" s="389"/>
      <c r="E340" s="390"/>
      <c r="F340" s="390"/>
      <c r="G340" s="389"/>
      <c r="H340" s="372"/>
      <c r="I340" s="332"/>
    </row>
    <row r="341" spans="1:9">
      <c r="A341" s="388"/>
      <c r="B341" s="389"/>
      <c r="C341" s="390"/>
      <c r="D341" s="389"/>
      <c r="E341" s="390"/>
      <c r="F341" s="390"/>
      <c r="G341" s="389"/>
      <c r="H341" s="372"/>
      <c r="I341" s="332"/>
    </row>
    <row r="342" spans="1:9">
      <c r="A342" s="388"/>
      <c r="B342" s="389"/>
      <c r="C342" s="390"/>
      <c r="D342" s="389"/>
      <c r="E342" s="390"/>
      <c r="F342" s="390"/>
      <c r="G342" s="389"/>
      <c r="H342" s="372"/>
      <c r="I342" s="332"/>
    </row>
    <row r="343" spans="1:9">
      <c r="A343" s="388"/>
      <c r="B343" s="389"/>
      <c r="C343" s="390"/>
      <c r="D343" s="391"/>
      <c r="E343" s="390"/>
      <c r="F343" s="390"/>
      <c r="G343" s="389"/>
      <c r="H343" s="372"/>
      <c r="I343" s="332"/>
    </row>
    <row r="344" spans="1:9">
      <c r="A344" s="388"/>
      <c r="B344" s="389"/>
      <c r="C344" s="390"/>
      <c r="D344" s="389"/>
      <c r="E344" s="390"/>
      <c r="F344" s="390"/>
      <c r="G344" s="389"/>
      <c r="H344" s="372"/>
      <c r="I344" s="332"/>
    </row>
    <row r="345" spans="1:9">
      <c r="A345" s="388"/>
      <c r="B345" s="389"/>
      <c r="C345" s="390"/>
      <c r="D345" s="389"/>
      <c r="E345" s="390"/>
      <c r="F345" s="390"/>
      <c r="G345" s="389"/>
      <c r="H345" s="372"/>
      <c r="I345" s="332"/>
    </row>
    <row r="346" spans="1:9">
      <c r="A346" s="388"/>
      <c r="B346" s="389"/>
      <c r="C346" s="390"/>
      <c r="D346" s="389"/>
      <c r="E346" s="390"/>
      <c r="F346" s="390"/>
      <c r="G346" s="389"/>
      <c r="H346" s="372"/>
      <c r="I346" s="332"/>
    </row>
    <row r="347" spans="1:9">
      <c r="A347" s="388"/>
      <c r="B347" s="389"/>
      <c r="C347" s="390"/>
      <c r="D347" s="389"/>
      <c r="E347" s="390"/>
      <c r="F347" s="390"/>
      <c r="G347" s="389"/>
      <c r="H347" s="372"/>
      <c r="I347" s="332"/>
    </row>
    <row r="348" spans="1:9">
      <c r="A348" s="388"/>
      <c r="B348" s="389"/>
      <c r="C348" s="390"/>
      <c r="D348" s="389"/>
      <c r="E348" s="390"/>
      <c r="F348" s="390"/>
      <c r="G348" s="389"/>
      <c r="H348" s="372"/>
      <c r="I348" s="332"/>
    </row>
    <row r="349" spans="1:9">
      <c r="A349" s="388"/>
      <c r="B349" s="389"/>
      <c r="C349" s="390"/>
      <c r="D349" s="389"/>
      <c r="E349" s="390"/>
      <c r="F349" s="390"/>
      <c r="G349" s="389"/>
      <c r="H349" s="372"/>
      <c r="I349" s="332"/>
    </row>
    <row r="350" spans="1:9">
      <c r="A350" s="388"/>
      <c r="B350" s="389"/>
      <c r="C350" s="390"/>
      <c r="D350" s="389"/>
      <c r="E350" s="390"/>
      <c r="F350" s="390"/>
      <c r="G350" s="389"/>
      <c r="H350" s="372"/>
      <c r="I350" s="332"/>
    </row>
    <row r="351" spans="1:9">
      <c r="A351" s="388"/>
      <c r="B351" s="389"/>
      <c r="C351" s="390"/>
      <c r="D351" s="389"/>
      <c r="E351" s="390"/>
      <c r="F351" s="390"/>
      <c r="G351" s="389"/>
      <c r="H351" s="372"/>
      <c r="I351" s="332"/>
    </row>
    <row r="352" spans="1:9">
      <c r="A352" s="388"/>
      <c r="B352" s="389"/>
      <c r="C352" s="390"/>
      <c r="D352" s="389"/>
      <c r="E352" s="390"/>
      <c r="F352" s="390"/>
      <c r="G352" s="389"/>
      <c r="H352" s="372"/>
      <c r="I352" s="332"/>
    </row>
    <row r="353" spans="1:9">
      <c r="A353" s="388"/>
      <c r="B353" s="389"/>
      <c r="C353" s="390"/>
      <c r="D353" s="389"/>
      <c r="E353" s="390"/>
      <c r="F353" s="390"/>
      <c r="G353" s="389"/>
      <c r="H353" s="372"/>
      <c r="I353" s="332"/>
    </row>
    <row r="354" spans="1:9">
      <c r="A354" s="388"/>
      <c r="B354" s="389"/>
      <c r="C354" s="390"/>
      <c r="D354" s="389"/>
      <c r="E354" s="390"/>
      <c r="F354" s="390"/>
      <c r="G354" s="389"/>
      <c r="H354" s="372"/>
      <c r="I354" s="332"/>
    </row>
    <row r="355" spans="1:9">
      <c r="A355" s="388"/>
      <c r="B355" s="389"/>
      <c r="C355" s="390"/>
      <c r="D355" s="389"/>
      <c r="E355" s="390"/>
      <c r="F355" s="390"/>
      <c r="G355" s="389"/>
      <c r="H355" s="372"/>
      <c r="I355" s="332"/>
    </row>
    <row r="356" spans="1:9">
      <c r="A356" s="388"/>
      <c r="B356" s="389"/>
      <c r="C356" s="390"/>
      <c r="D356" s="389"/>
      <c r="E356" s="390"/>
      <c r="F356" s="390"/>
      <c r="G356" s="389"/>
      <c r="H356" s="372"/>
      <c r="I356" s="332"/>
    </row>
    <row r="357" spans="1:9">
      <c r="A357" s="388"/>
      <c r="B357" s="389"/>
      <c r="C357" s="390"/>
      <c r="D357" s="389"/>
      <c r="E357" s="390"/>
      <c r="F357" s="390"/>
      <c r="G357" s="389"/>
      <c r="H357" s="372"/>
      <c r="I357" s="332"/>
    </row>
    <row r="358" spans="1:9">
      <c r="A358" s="388"/>
      <c r="B358" s="389"/>
      <c r="C358" s="390"/>
      <c r="D358" s="389"/>
      <c r="E358" s="390"/>
      <c r="F358" s="390"/>
      <c r="G358" s="389"/>
      <c r="H358" s="372"/>
      <c r="I358" s="332"/>
    </row>
    <row r="359" spans="1:9">
      <c r="A359" s="388"/>
      <c r="B359" s="389"/>
      <c r="C359" s="390"/>
      <c r="D359" s="389"/>
      <c r="E359" s="390"/>
      <c r="F359" s="390"/>
      <c r="G359" s="389"/>
      <c r="H359" s="372"/>
      <c r="I359" s="332"/>
    </row>
    <row r="360" spans="1:9">
      <c r="A360" s="388"/>
      <c r="B360" s="389"/>
      <c r="C360" s="390"/>
      <c r="D360" s="389"/>
      <c r="E360" s="390"/>
      <c r="F360" s="390"/>
      <c r="G360" s="389"/>
      <c r="H360" s="372"/>
      <c r="I360" s="332"/>
    </row>
    <row r="361" spans="1:9">
      <c r="A361" s="388"/>
      <c r="B361" s="389"/>
      <c r="C361" s="390"/>
      <c r="D361" s="389"/>
      <c r="E361" s="390"/>
      <c r="F361" s="390"/>
      <c r="G361" s="389"/>
      <c r="H361" s="372"/>
      <c r="I361" s="332"/>
    </row>
    <row r="362" spans="1:9">
      <c r="A362" s="388"/>
      <c r="B362" s="389"/>
      <c r="C362" s="390"/>
      <c r="D362" s="389"/>
      <c r="E362" s="390"/>
      <c r="F362" s="390"/>
      <c r="G362" s="389"/>
      <c r="H362" s="372"/>
      <c r="I362" s="332"/>
    </row>
    <row r="363" spans="1:9">
      <c r="A363" s="388"/>
      <c r="B363" s="389"/>
      <c r="C363" s="390"/>
      <c r="D363" s="389"/>
      <c r="E363" s="390"/>
      <c r="F363" s="390"/>
      <c r="G363" s="389"/>
      <c r="H363" s="372"/>
      <c r="I363" s="332"/>
    </row>
    <row r="364" spans="1:9">
      <c r="A364" s="388"/>
      <c r="B364" s="389"/>
      <c r="C364" s="390"/>
      <c r="D364" s="389"/>
      <c r="E364" s="390"/>
      <c r="F364" s="390"/>
      <c r="G364" s="389"/>
      <c r="H364" s="372"/>
      <c r="I364" s="332"/>
    </row>
    <row r="365" spans="1:9">
      <c r="A365" s="388"/>
      <c r="B365" s="389"/>
      <c r="C365" s="390"/>
      <c r="D365" s="389"/>
      <c r="E365" s="390"/>
      <c r="F365" s="389"/>
      <c r="G365" s="389"/>
      <c r="H365" s="372"/>
      <c r="I365" s="332"/>
    </row>
    <row r="366" spans="1:9">
      <c r="A366" s="392"/>
      <c r="B366" s="393"/>
      <c r="C366" s="390"/>
      <c r="D366" s="389"/>
      <c r="E366" s="390"/>
      <c r="F366" s="389"/>
      <c r="G366" s="389"/>
      <c r="H366" s="372"/>
      <c r="I366" s="332"/>
    </row>
    <row r="367" spans="1:9">
      <c r="A367" s="388"/>
      <c r="B367" s="389"/>
      <c r="C367" s="390"/>
      <c r="D367" s="389"/>
      <c r="E367" s="390"/>
      <c r="F367" s="390"/>
      <c r="G367" s="389"/>
      <c r="H367" s="372"/>
      <c r="I367" s="332"/>
    </row>
    <row r="368" spans="1:9">
      <c r="A368" s="388"/>
      <c r="B368" s="389"/>
      <c r="C368" s="390"/>
      <c r="D368" s="389"/>
      <c r="E368" s="390"/>
      <c r="F368" s="390"/>
      <c r="G368" s="389"/>
      <c r="H368" s="372"/>
      <c r="I368" s="332"/>
    </row>
    <row r="369" spans="1:9">
      <c r="A369" s="388"/>
      <c r="B369" s="389"/>
      <c r="C369" s="390"/>
      <c r="D369" s="389"/>
      <c r="E369" s="390"/>
      <c r="F369" s="390"/>
      <c r="G369" s="389"/>
      <c r="H369" s="372"/>
      <c r="I369" s="332"/>
    </row>
    <row r="370" spans="1:9">
      <c r="A370" s="388"/>
      <c r="B370" s="389"/>
      <c r="C370" s="390"/>
      <c r="D370" s="389"/>
      <c r="E370" s="390"/>
      <c r="F370" s="390"/>
      <c r="G370" s="389"/>
      <c r="H370" s="372"/>
      <c r="I370" s="332"/>
    </row>
    <row r="371" spans="1:9">
      <c r="A371" s="388"/>
      <c r="B371" s="389"/>
      <c r="C371" s="390"/>
      <c r="D371" s="389"/>
      <c r="E371" s="390"/>
      <c r="F371" s="390"/>
      <c r="G371" s="389"/>
      <c r="H371" s="372"/>
      <c r="I371" s="332"/>
    </row>
    <row r="372" spans="1:9">
      <c r="A372" s="388"/>
      <c r="B372" s="389"/>
      <c r="C372" s="390"/>
      <c r="D372" s="389"/>
      <c r="E372" s="390"/>
      <c r="F372" s="390"/>
      <c r="G372" s="389"/>
      <c r="H372" s="372"/>
      <c r="I372" s="332"/>
    </row>
    <row r="373" spans="1:9">
      <c r="A373" s="388"/>
      <c r="B373" s="389"/>
      <c r="C373" s="390"/>
      <c r="D373" s="389"/>
      <c r="E373" s="390"/>
      <c r="F373" s="390"/>
      <c r="G373" s="389"/>
      <c r="H373" s="372"/>
      <c r="I373" s="332"/>
    </row>
    <row r="374" spans="1:9">
      <c r="A374" s="388"/>
      <c r="B374" s="389"/>
      <c r="C374" s="390"/>
      <c r="D374" s="389"/>
      <c r="E374" s="390"/>
      <c r="F374" s="390"/>
      <c r="G374" s="389"/>
      <c r="H374" s="372"/>
      <c r="I374" s="332"/>
    </row>
    <row r="375" spans="1:9">
      <c r="A375" s="388"/>
      <c r="B375" s="389"/>
      <c r="C375" s="390"/>
      <c r="D375" s="389"/>
      <c r="E375" s="390"/>
      <c r="F375" s="390"/>
      <c r="G375" s="389"/>
      <c r="H375" s="372"/>
      <c r="I375" s="332"/>
    </row>
    <row r="376" spans="1:9">
      <c r="A376" s="388"/>
      <c r="B376" s="389"/>
      <c r="C376" s="390"/>
      <c r="D376" s="389"/>
      <c r="E376" s="390"/>
      <c r="F376" s="390"/>
      <c r="G376" s="389"/>
      <c r="H376" s="372"/>
      <c r="I376" s="332"/>
    </row>
    <row r="377" spans="1:9">
      <c r="A377" s="388"/>
      <c r="B377" s="389"/>
      <c r="C377" s="390"/>
      <c r="D377" s="389"/>
      <c r="E377" s="390"/>
      <c r="F377" s="390"/>
      <c r="G377" s="389"/>
      <c r="H377" s="372"/>
      <c r="I377" s="332"/>
    </row>
    <row r="378" spans="1:9">
      <c r="A378" s="388"/>
      <c r="B378" s="389"/>
      <c r="C378" s="390"/>
      <c r="D378" s="389"/>
      <c r="E378" s="390"/>
      <c r="F378" s="390"/>
      <c r="G378" s="389"/>
      <c r="H378" s="372"/>
      <c r="I378" s="332"/>
    </row>
    <row r="379" spans="1:9">
      <c r="A379" s="388"/>
      <c r="B379" s="389"/>
      <c r="C379" s="390"/>
      <c r="D379" s="389"/>
      <c r="E379" s="390"/>
      <c r="F379" s="390"/>
      <c r="G379" s="389"/>
      <c r="H379" s="372"/>
      <c r="I379" s="332"/>
    </row>
    <row r="380" spans="1:9">
      <c r="A380" s="388"/>
      <c r="B380" s="389"/>
      <c r="C380" s="390"/>
      <c r="D380" s="389"/>
      <c r="E380" s="390"/>
      <c r="F380" s="390"/>
      <c r="G380" s="389"/>
      <c r="H380" s="372"/>
      <c r="I380" s="332"/>
    </row>
    <row r="381" spans="1:9">
      <c r="A381" s="388"/>
      <c r="B381" s="389"/>
      <c r="C381" s="390"/>
      <c r="D381" s="389"/>
      <c r="E381" s="390"/>
      <c r="F381" s="390"/>
      <c r="G381" s="389"/>
      <c r="H381" s="372"/>
      <c r="I381" s="332"/>
    </row>
    <row r="382" spans="1:9">
      <c r="A382" s="388"/>
      <c r="B382" s="389"/>
      <c r="C382" s="390"/>
      <c r="D382" s="389"/>
      <c r="E382" s="390"/>
      <c r="F382" s="390"/>
      <c r="G382" s="389"/>
      <c r="H382" s="372"/>
      <c r="I382" s="332"/>
    </row>
    <row r="383" spans="1:9">
      <c r="A383" s="388"/>
      <c r="B383" s="389"/>
      <c r="C383" s="390"/>
      <c r="D383" s="389"/>
      <c r="E383" s="390"/>
      <c r="F383" s="390"/>
      <c r="G383" s="389"/>
      <c r="H383" s="372"/>
      <c r="I383" s="332"/>
    </row>
    <row r="384" spans="1:9">
      <c r="A384" s="388"/>
      <c r="B384" s="389"/>
      <c r="C384" s="390"/>
      <c r="D384" s="389"/>
      <c r="E384" s="390"/>
      <c r="F384" s="390"/>
      <c r="G384" s="389"/>
      <c r="H384" s="372"/>
      <c r="I384" s="332"/>
    </row>
    <row r="385" spans="1:9">
      <c r="A385" s="388"/>
      <c r="B385" s="389"/>
      <c r="C385" s="390"/>
      <c r="D385" s="389"/>
      <c r="E385" s="390"/>
      <c r="F385" s="390"/>
      <c r="G385" s="389"/>
      <c r="H385" s="372"/>
      <c r="I385" s="332"/>
    </row>
    <row r="386" spans="1:9">
      <c r="A386" s="388"/>
      <c r="B386" s="389"/>
      <c r="C386" s="390"/>
      <c r="D386" s="389"/>
      <c r="E386" s="390"/>
      <c r="F386" s="390"/>
      <c r="G386" s="389"/>
      <c r="H386" s="372"/>
      <c r="I386" s="332"/>
    </row>
    <row r="387" spans="1:9">
      <c r="A387" s="388"/>
      <c r="B387" s="389"/>
      <c r="C387" s="390"/>
      <c r="D387" s="389"/>
      <c r="E387" s="390"/>
      <c r="F387" s="390"/>
      <c r="G387" s="389"/>
      <c r="H387" s="372"/>
      <c r="I387" s="332"/>
    </row>
    <row r="388" spans="1:9">
      <c r="A388" s="388"/>
      <c r="B388" s="389"/>
      <c r="C388" s="390"/>
      <c r="D388" s="389"/>
      <c r="E388" s="390"/>
      <c r="F388" s="389"/>
      <c r="G388" s="389"/>
      <c r="H388" s="372"/>
      <c r="I388" s="332"/>
    </row>
    <row r="389" spans="1:9">
      <c r="A389" s="388"/>
      <c r="B389" s="389"/>
      <c r="C389" s="390"/>
      <c r="D389" s="389"/>
      <c r="E389" s="390"/>
      <c r="F389" s="389"/>
      <c r="G389" s="389"/>
      <c r="H389" s="372"/>
      <c r="I389" s="332"/>
    </row>
    <row r="390" spans="1:9">
      <c r="A390" s="388"/>
      <c r="B390" s="389"/>
      <c r="C390" s="390"/>
      <c r="D390" s="389"/>
      <c r="E390" s="390"/>
      <c r="F390" s="390"/>
      <c r="G390" s="389"/>
      <c r="H390" s="372"/>
      <c r="I390" s="332"/>
    </row>
    <row r="391" spans="1:9">
      <c r="A391" s="388"/>
      <c r="B391" s="389"/>
      <c r="C391" s="390"/>
      <c r="D391" s="389"/>
      <c r="E391" s="390"/>
      <c r="F391" s="390"/>
      <c r="G391" s="389"/>
      <c r="H391" s="372"/>
      <c r="I391" s="332"/>
    </row>
    <row r="392" spans="1:9">
      <c r="A392" s="388"/>
      <c r="B392" s="389"/>
      <c r="C392" s="390"/>
      <c r="D392" s="389"/>
      <c r="E392" s="390"/>
      <c r="F392" s="389"/>
      <c r="G392" s="389"/>
      <c r="H392" s="372"/>
      <c r="I392" s="332"/>
    </row>
    <row r="393" spans="1:9">
      <c r="A393" s="388"/>
      <c r="B393" s="389"/>
      <c r="C393" s="390"/>
      <c r="D393" s="389"/>
      <c r="E393" s="390"/>
      <c r="F393" s="390"/>
      <c r="G393" s="389"/>
      <c r="H393" s="372"/>
      <c r="I393" s="332"/>
    </row>
    <row r="394" spans="1:9">
      <c r="A394" s="388"/>
      <c r="B394" s="389"/>
      <c r="C394" s="390"/>
      <c r="D394" s="389"/>
      <c r="E394" s="390"/>
      <c r="F394" s="390"/>
      <c r="G394" s="389"/>
      <c r="H394" s="372"/>
      <c r="I394" s="332"/>
    </row>
    <row r="395" spans="1:9">
      <c r="A395" s="388"/>
      <c r="B395" s="389"/>
      <c r="C395" s="390"/>
      <c r="D395" s="389"/>
      <c r="E395" s="390"/>
      <c r="F395" s="390"/>
      <c r="G395" s="389"/>
      <c r="H395" s="372"/>
      <c r="I395" s="332"/>
    </row>
    <row r="396" spans="1:9">
      <c r="A396" s="388"/>
      <c r="B396" s="389"/>
      <c r="C396" s="390"/>
      <c r="D396" s="389"/>
      <c r="E396" s="390"/>
      <c r="F396" s="390"/>
      <c r="G396" s="389"/>
      <c r="H396" s="372"/>
      <c r="I396" s="332"/>
    </row>
    <row r="397" spans="1:9">
      <c r="A397" s="388"/>
      <c r="B397" s="389"/>
      <c r="C397" s="390"/>
      <c r="D397" s="389"/>
      <c r="E397" s="390"/>
      <c r="F397" s="390"/>
      <c r="G397" s="389"/>
      <c r="H397" s="372"/>
      <c r="I397" s="332"/>
    </row>
    <row r="398" spans="1:9">
      <c r="A398" s="388"/>
      <c r="B398" s="389"/>
      <c r="C398" s="390"/>
      <c r="D398" s="389"/>
      <c r="E398" s="390"/>
      <c r="F398" s="390"/>
      <c r="G398" s="389"/>
      <c r="H398" s="372"/>
      <c r="I398" s="332"/>
    </row>
    <row r="399" spans="1:9">
      <c r="A399" s="388"/>
      <c r="B399" s="389"/>
      <c r="C399" s="390"/>
      <c r="D399" s="389"/>
      <c r="E399" s="390"/>
      <c r="F399" s="390"/>
      <c r="G399" s="389"/>
      <c r="H399" s="372"/>
      <c r="I399" s="332"/>
    </row>
    <row r="400" spans="1:9">
      <c r="A400" s="388"/>
      <c r="B400" s="389"/>
      <c r="C400" s="390"/>
      <c r="D400" s="389"/>
      <c r="E400" s="390"/>
      <c r="F400" s="390"/>
      <c r="G400" s="389"/>
      <c r="H400" s="372"/>
      <c r="I400" s="332"/>
    </row>
    <row r="401" spans="1:9">
      <c r="A401" s="388"/>
      <c r="B401" s="389"/>
      <c r="C401" s="390"/>
      <c r="D401" s="389"/>
      <c r="E401" s="390"/>
      <c r="F401" s="390"/>
      <c r="G401" s="389"/>
      <c r="H401" s="372"/>
      <c r="I401" s="332"/>
    </row>
    <row r="402" spans="1:9">
      <c r="A402" s="388"/>
      <c r="B402" s="389"/>
      <c r="C402" s="390"/>
      <c r="D402" s="389"/>
      <c r="E402" s="390"/>
      <c r="F402" s="390"/>
      <c r="G402" s="389"/>
      <c r="H402" s="372"/>
      <c r="I402" s="332"/>
    </row>
    <row r="403" spans="1:9">
      <c r="A403" s="388"/>
      <c r="B403" s="389"/>
      <c r="C403" s="390"/>
      <c r="D403" s="389"/>
      <c r="E403" s="390"/>
      <c r="F403" s="390"/>
      <c r="G403" s="389"/>
      <c r="H403" s="372"/>
      <c r="I403" s="332"/>
    </row>
    <row r="404" spans="1:9">
      <c r="A404" s="388"/>
      <c r="B404" s="389"/>
      <c r="C404" s="390"/>
      <c r="D404" s="389"/>
      <c r="E404" s="390"/>
      <c r="F404" s="389"/>
      <c r="G404" s="389"/>
      <c r="H404" s="372"/>
      <c r="I404" s="332"/>
    </row>
    <row r="405" spans="1:9">
      <c r="A405" s="388"/>
      <c r="B405" s="389"/>
      <c r="C405" s="390"/>
      <c r="D405" s="389"/>
      <c r="E405" s="390"/>
      <c r="F405" s="390"/>
      <c r="G405" s="389"/>
      <c r="H405" s="372"/>
      <c r="I405" s="332"/>
    </row>
    <row r="406" spans="1:9">
      <c r="A406" s="392"/>
      <c r="B406" s="389"/>
      <c r="C406" s="390"/>
      <c r="D406" s="391"/>
      <c r="E406" s="390"/>
      <c r="F406" s="390"/>
      <c r="G406" s="389"/>
      <c r="H406" s="372"/>
      <c r="I406" s="332"/>
    </row>
    <row r="407" spans="1:9">
      <c r="A407" s="394"/>
      <c r="B407" s="389"/>
      <c r="C407" s="390"/>
      <c r="D407" s="389"/>
      <c r="E407" s="390"/>
      <c r="F407" s="389"/>
      <c r="G407" s="389"/>
      <c r="H407" s="372"/>
      <c r="I407" s="332"/>
    </row>
    <row r="408" spans="1:9">
      <c r="A408" s="392"/>
      <c r="B408" s="389"/>
      <c r="C408" s="390"/>
      <c r="D408" s="389"/>
      <c r="E408" s="390"/>
      <c r="F408" s="389"/>
      <c r="G408" s="389"/>
      <c r="H408" s="372"/>
      <c r="I408" s="332"/>
    </row>
    <row r="409" spans="1:9">
      <c r="A409" s="392"/>
      <c r="B409" s="389"/>
      <c r="C409" s="390"/>
      <c r="D409" s="389"/>
      <c r="E409" s="390"/>
      <c r="F409" s="389"/>
      <c r="G409" s="389"/>
      <c r="H409" s="372"/>
      <c r="I409" s="332"/>
    </row>
    <row r="410" spans="1:9">
      <c r="A410" s="392"/>
      <c r="B410" s="389"/>
      <c r="C410" s="390"/>
      <c r="D410" s="389"/>
      <c r="E410" s="390"/>
      <c r="F410" s="389"/>
      <c r="G410" s="389"/>
      <c r="H410" s="372"/>
      <c r="I410" s="332"/>
    </row>
    <row r="411" spans="1:9">
      <c r="A411" s="395"/>
      <c r="B411" s="389"/>
      <c r="C411" s="390"/>
      <c r="D411" s="389"/>
      <c r="E411" s="390"/>
      <c r="F411" s="389"/>
      <c r="G411" s="389"/>
      <c r="H411" s="372"/>
      <c r="I411" s="332"/>
    </row>
    <row r="412" spans="1:9">
      <c r="A412" s="392"/>
      <c r="B412" s="389"/>
      <c r="C412" s="390"/>
      <c r="D412" s="389"/>
      <c r="E412" s="390"/>
      <c r="F412" s="393"/>
      <c r="G412" s="389"/>
      <c r="H412" s="372"/>
      <c r="I412" s="332"/>
    </row>
    <row r="413" spans="1:9">
      <c r="A413" s="388"/>
      <c r="B413" s="389"/>
      <c r="C413" s="390"/>
      <c r="D413" s="389"/>
      <c r="E413" s="390"/>
      <c r="F413" s="390"/>
      <c r="G413" s="389"/>
      <c r="H413" s="372"/>
      <c r="I413" s="332"/>
    </row>
    <row r="414" spans="1:9">
      <c r="A414" s="388"/>
      <c r="B414" s="389"/>
      <c r="C414" s="390"/>
      <c r="D414" s="389"/>
      <c r="E414" s="390"/>
      <c r="F414" s="390"/>
      <c r="G414" s="389"/>
      <c r="H414" s="372"/>
      <c r="I414" s="332"/>
    </row>
    <row r="415" spans="1:9">
      <c r="A415" s="388"/>
      <c r="B415" s="389"/>
      <c r="C415" s="390"/>
      <c r="D415" s="389"/>
      <c r="E415" s="390"/>
      <c r="F415" s="390"/>
      <c r="G415" s="389"/>
      <c r="H415" s="372"/>
      <c r="I415" s="332"/>
    </row>
    <row r="416" spans="1:9">
      <c r="A416" s="388"/>
      <c r="B416" s="389"/>
      <c r="C416" s="390"/>
      <c r="D416" s="389"/>
      <c r="E416" s="390"/>
      <c r="F416" s="389"/>
      <c r="G416" s="389"/>
      <c r="H416" s="372"/>
      <c r="I416" s="332"/>
    </row>
    <row r="417" spans="1:9">
      <c r="A417" s="388"/>
      <c r="B417" s="389"/>
      <c r="C417" s="390"/>
      <c r="D417" s="389"/>
      <c r="E417" s="390"/>
      <c r="F417" s="390"/>
      <c r="G417" s="389"/>
      <c r="H417" s="372"/>
      <c r="I417" s="332"/>
    </row>
    <row r="418" spans="1:9">
      <c r="A418" s="388"/>
      <c r="B418" s="389"/>
      <c r="C418" s="390"/>
      <c r="D418" s="389"/>
      <c r="E418" s="390"/>
      <c r="F418" s="390"/>
      <c r="G418" s="389"/>
      <c r="H418" s="372"/>
      <c r="I418" s="332"/>
    </row>
    <row r="419" spans="1:9">
      <c r="A419" s="388"/>
      <c r="B419" s="389"/>
      <c r="C419" s="390"/>
      <c r="D419" s="390"/>
      <c r="E419" s="390"/>
      <c r="F419" s="390"/>
      <c r="G419" s="389"/>
      <c r="H419" s="372"/>
      <c r="I419" s="332"/>
    </row>
    <row r="420" spans="1:9">
      <c r="A420" s="388"/>
      <c r="B420" s="389"/>
      <c r="C420" s="390"/>
      <c r="D420" s="389"/>
      <c r="E420" s="390"/>
      <c r="F420" s="390"/>
      <c r="G420" s="389"/>
      <c r="H420" s="372"/>
      <c r="I420" s="332"/>
    </row>
    <row r="421" spans="1:9">
      <c r="A421" s="388"/>
      <c r="B421" s="389"/>
      <c r="C421" s="390"/>
      <c r="D421" s="389"/>
      <c r="E421" s="390"/>
      <c r="F421" s="390"/>
      <c r="G421" s="389"/>
      <c r="H421" s="372"/>
      <c r="I421" s="332"/>
    </row>
    <row r="422" spans="1:9">
      <c r="A422" s="388"/>
      <c r="B422" s="389"/>
      <c r="C422" s="390"/>
      <c r="D422" s="389"/>
      <c r="E422" s="390"/>
      <c r="F422" s="390"/>
      <c r="G422" s="389"/>
      <c r="H422" s="372"/>
      <c r="I422" s="332"/>
    </row>
    <row r="423" spans="1:9">
      <c r="A423" s="388"/>
      <c r="B423" s="389"/>
      <c r="C423" s="390"/>
      <c r="D423" s="390"/>
      <c r="E423" s="390"/>
      <c r="F423" s="390"/>
      <c r="G423" s="389"/>
      <c r="H423" s="372"/>
      <c r="I423" s="332"/>
    </row>
    <row r="424" spans="1:9">
      <c r="A424" s="388"/>
      <c r="B424" s="389"/>
      <c r="C424" s="390"/>
      <c r="D424" s="389"/>
      <c r="E424" s="390"/>
      <c r="F424" s="390"/>
      <c r="G424" s="389"/>
      <c r="H424" s="372"/>
      <c r="I424" s="332"/>
    </row>
    <row r="425" spans="1:9">
      <c r="A425" s="388"/>
      <c r="B425" s="389"/>
      <c r="C425" s="390"/>
      <c r="D425" s="389"/>
      <c r="E425" s="390"/>
      <c r="F425" s="390"/>
      <c r="G425" s="389"/>
      <c r="H425" s="372"/>
      <c r="I425" s="332"/>
    </row>
    <row r="426" spans="1:9">
      <c r="A426" s="388"/>
      <c r="B426" s="389"/>
      <c r="C426" s="390"/>
      <c r="D426" s="389"/>
      <c r="E426" s="390"/>
      <c r="F426" s="390"/>
      <c r="G426" s="389"/>
      <c r="H426" s="372"/>
      <c r="I426" s="332"/>
    </row>
    <row r="427" spans="1:9">
      <c r="A427" s="388"/>
      <c r="B427" s="389"/>
      <c r="C427" s="390"/>
      <c r="D427" s="389"/>
      <c r="E427" s="390"/>
      <c r="F427" s="390"/>
      <c r="G427" s="389"/>
      <c r="H427" s="372"/>
      <c r="I427" s="332"/>
    </row>
    <row r="428" spans="1:9">
      <c r="A428" s="388"/>
      <c r="B428" s="389"/>
      <c r="C428" s="390"/>
      <c r="D428" s="389"/>
      <c r="E428" s="390"/>
      <c r="F428" s="390"/>
      <c r="G428" s="389"/>
      <c r="H428" s="372"/>
      <c r="I428" s="332"/>
    </row>
    <row r="429" spans="1:9">
      <c r="A429" s="388"/>
      <c r="B429" s="389"/>
      <c r="C429" s="390"/>
      <c r="D429" s="389"/>
      <c r="E429" s="390"/>
      <c r="F429" s="390"/>
      <c r="G429" s="389"/>
      <c r="H429" s="372"/>
      <c r="I429" s="332"/>
    </row>
    <row r="430" spans="1:9">
      <c r="A430" s="388"/>
      <c r="B430" s="389"/>
      <c r="C430" s="390"/>
      <c r="D430" s="389"/>
      <c r="E430" s="390"/>
      <c r="F430" s="390"/>
      <c r="G430" s="389"/>
      <c r="H430" s="372"/>
      <c r="I430" s="332"/>
    </row>
    <row r="431" spans="1:9">
      <c r="A431" s="388"/>
      <c r="B431" s="389"/>
      <c r="C431" s="390"/>
      <c r="D431" s="389"/>
      <c r="E431" s="390"/>
      <c r="F431" s="390"/>
      <c r="G431" s="389"/>
      <c r="H431" s="372"/>
      <c r="I431" s="332"/>
    </row>
    <row r="432" spans="1:9">
      <c r="A432" s="388"/>
      <c r="B432" s="389"/>
      <c r="C432" s="390"/>
      <c r="D432" s="389"/>
      <c r="E432" s="390"/>
      <c r="F432" s="390"/>
      <c r="G432" s="389"/>
      <c r="H432" s="372"/>
      <c r="I432" s="332"/>
    </row>
    <row r="433" spans="1:9">
      <c r="A433" s="388"/>
      <c r="B433" s="389"/>
      <c r="C433" s="390"/>
      <c r="D433" s="389"/>
      <c r="E433" s="390"/>
      <c r="F433" s="390"/>
      <c r="G433" s="389"/>
      <c r="H433" s="372"/>
      <c r="I433" s="332"/>
    </row>
    <row r="434" spans="1:9">
      <c r="A434" s="388"/>
      <c r="B434" s="389"/>
      <c r="C434" s="390"/>
      <c r="D434" s="389"/>
      <c r="E434" s="390"/>
      <c r="F434" s="390"/>
      <c r="G434" s="389"/>
      <c r="H434" s="372"/>
      <c r="I434" s="332"/>
    </row>
    <row r="435" spans="1:9">
      <c r="A435" s="388"/>
      <c r="B435" s="389"/>
      <c r="C435" s="390"/>
      <c r="D435" s="389"/>
      <c r="E435" s="390"/>
      <c r="F435" s="390"/>
      <c r="G435" s="389"/>
      <c r="H435" s="372"/>
      <c r="I435" s="332"/>
    </row>
    <row r="436" spans="1:9">
      <c r="A436" s="388"/>
      <c r="B436" s="389"/>
      <c r="C436" s="390"/>
      <c r="D436" s="389"/>
      <c r="E436" s="390"/>
      <c r="F436" s="390"/>
      <c r="G436" s="389"/>
      <c r="H436" s="372"/>
      <c r="I436" s="332"/>
    </row>
    <row r="437" spans="1:9">
      <c r="A437" s="388"/>
      <c r="B437" s="389"/>
      <c r="C437" s="390"/>
      <c r="D437" s="389"/>
      <c r="E437" s="390"/>
      <c r="F437" s="390"/>
      <c r="G437" s="389"/>
      <c r="H437" s="372"/>
      <c r="I437" s="332"/>
    </row>
    <row r="438" spans="1:9">
      <c r="A438" s="388"/>
      <c r="B438" s="389"/>
      <c r="C438" s="390"/>
      <c r="D438" s="389"/>
      <c r="E438" s="390"/>
      <c r="F438" s="390"/>
      <c r="G438" s="389"/>
      <c r="H438" s="372"/>
      <c r="I438" s="332"/>
    </row>
    <row r="439" spans="1:9">
      <c r="A439" s="388"/>
      <c r="B439" s="389"/>
      <c r="C439" s="390"/>
      <c r="D439" s="389"/>
      <c r="E439" s="390"/>
      <c r="F439" s="390"/>
      <c r="G439" s="389"/>
      <c r="H439" s="372"/>
      <c r="I439" s="332"/>
    </row>
    <row r="440" spans="1:9">
      <c r="A440" s="388"/>
      <c r="B440" s="389"/>
      <c r="C440" s="390"/>
      <c r="D440" s="389"/>
      <c r="E440" s="390"/>
      <c r="F440" s="390"/>
      <c r="G440" s="389"/>
      <c r="H440" s="372"/>
      <c r="I440" s="332"/>
    </row>
    <row r="441" spans="1:9">
      <c r="A441" s="388"/>
      <c r="B441" s="389"/>
      <c r="C441" s="390"/>
      <c r="D441" s="389"/>
      <c r="E441" s="390"/>
      <c r="F441" s="390"/>
      <c r="G441" s="389"/>
      <c r="H441" s="372"/>
      <c r="I441" s="332"/>
    </row>
    <row r="442" spans="1:9">
      <c r="A442" s="388"/>
      <c r="B442" s="389"/>
      <c r="C442" s="390"/>
      <c r="D442" s="389"/>
      <c r="E442" s="390"/>
      <c r="F442" s="390"/>
      <c r="G442" s="389"/>
      <c r="H442" s="372"/>
      <c r="I442" s="332"/>
    </row>
    <row r="443" spans="1:9">
      <c r="A443" s="388"/>
      <c r="B443" s="389"/>
      <c r="C443" s="390"/>
      <c r="D443" s="389"/>
      <c r="E443" s="390"/>
      <c r="F443" s="390"/>
      <c r="G443" s="389"/>
      <c r="H443" s="372"/>
      <c r="I443" s="332"/>
    </row>
    <row r="444" spans="1:9">
      <c r="A444" s="388"/>
      <c r="B444" s="389"/>
      <c r="C444" s="390"/>
      <c r="D444" s="389"/>
      <c r="E444" s="390"/>
      <c r="F444" s="390"/>
      <c r="G444" s="389"/>
      <c r="H444" s="372"/>
      <c r="I444" s="332"/>
    </row>
    <row r="445" spans="1:9">
      <c r="A445" s="388"/>
      <c r="B445" s="389"/>
      <c r="C445" s="390"/>
      <c r="D445" s="389"/>
      <c r="E445" s="390"/>
      <c r="F445" s="390"/>
      <c r="G445" s="389"/>
      <c r="H445" s="372"/>
      <c r="I445" s="332"/>
    </row>
    <row r="446" spans="1:9">
      <c r="A446" s="388"/>
      <c r="B446" s="389"/>
      <c r="C446" s="390"/>
      <c r="D446" s="389"/>
      <c r="E446" s="390"/>
      <c r="F446" s="390"/>
      <c r="G446" s="389"/>
      <c r="H446" s="372"/>
      <c r="I446" s="332"/>
    </row>
    <row r="447" spans="1:9">
      <c r="A447" s="388"/>
      <c r="B447" s="389"/>
      <c r="C447" s="390"/>
      <c r="D447" s="389"/>
      <c r="E447" s="390"/>
      <c r="F447" s="390"/>
      <c r="G447" s="389"/>
      <c r="H447" s="372"/>
      <c r="I447" s="332"/>
    </row>
    <row r="448" spans="1:9">
      <c r="A448" s="388"/>
      <c r="B448" s="389"/>
      <c r="C448" s="390"/>
      <c r="D448" s="389"/>
      <c r="E448" s="390"/>
      <c r="F448" s="390"/>
      <c r="G448" s="389"/>
      <c r="H448" s="372"/>
      <c r="I448" s="332"/>
    </row>
    <row r="449" spans="1:9">
      <c r="A449" s="388"/>
      <c r="B449" s="389"/>
      <c r="C449" s="390"/>
      <c r="D449" s="389"/>
      <c r="E449" s="390"/>
      <c r="F449" s="390"/>
      <c r="G449" s="389"/>
      <c r="H449" s="372"/>
      <c r="I449" s="332"/>
    </row>
    <row r="450" spans="1:9">
      <c r="A450" s="388"/>
      <c r="B450" s="389"/>
      <c r="C450" s="390"/>
      <c r="D450" s="389"/>
      <c r="E450" s="390"/>
      <c r="F450" s="390"/>
      <c r="G450" s="389"/>
      <c r="H450" s="372"/>
      <c r="I450" s="332"/>
    </row>
    <row r="451" spans="1:9">
      <c r="A451" s="388"/>
      <c r="B451" s="389"/>
      <c r="C451" s="390"/>
      <c r="D451" s="389"/>
      <c r="E451" s="390"/>
      <c r="F451" s="390"/>
      <c r="G451" s="389"/>
      <c r="H451" s="372"/>
      <c r="I451" s="332"/>
    </row>
    <row r="452" spans="1:9">
      <c r="A452" s="388"/>
      <c r="B452" s="389"/>
      <c r="C452" s="390"/>
      <c r="D452" s="389"/>
      <c r="E452" s="390"/>
      <c r="F452" s="390"/>
      <c r="G452" s="389"/>
      <c r="H452" s="372"/>
      <c r="I452" s="332"/>
    </row>
    <row r="453" spans="1:9">
      <c r="A453" s="388"/>
      <c r="B453" s="389"/>
      <c r="C453" s="390"/>
      <c r="D453" s="389"/>
      <c r="E453" s="390"/>
      <c r="F453" s="390"/>
      <c r="G453" s="389"/>
      <c r="H453" s="372"/>
      <c r="I453" s="332"/>
    </row>
    <row r="454" spans="1:9">
      <c r="A454" s="396"/>
      <c r="B454" s="397"/>
      <c r="C454" s="398"/>
      <c r="D454" s="397"/>
      <c r="E454" s="398"/>
      <c r="F454" s="397"/>
      <c r="G454" s="397"/>
      <c r="H454" s="399"/>
      <c r="I454" s="400"/>
    </row>
    <row r="455" spans="1:9" ht="39" customHeight="1">
      <c r="A455" s="401"/>
      <c r="B455" s="401"/>
      <c r="C455" s="402"/>
      <c r="D455" s="402"/>
      <c r="E455" s="403"/>
      <c r="F455" s="402"/>
      <c r="G455" s="402"/>
      <c r="H455" s="402"/>
      <c r="I455" s="404"/>
    </row>
    <row r="456" spans="1:9">
      <c r="A456" s="401"/>
      <c r="B456" s="401"/>
      <c r="C456" s="402"/>
      <c r="D456" s="402"/>
      <c r="E456" s="403"/>
      <c r="F456" s="402"/>
      <c r="G456" s="402"/>
      <c r="H456" s="402"/>
      <c r="I456" s="404"/>
    </row>
    <row r="457" spans="1:9" ht="40.5" customHeight="1">
      <c r="A457" s="401"/>
      <c r="B457" s="401"/>
      <c r="C457" s="402"/>
      <c r="D457" s="402"/>
      <c r="E457" s="403"/>
      <c r="F457" s="402"/>
      <c r="G457" s="402"/>
      <c r="H457" s="402"/>
      <c r="I457" s="404"/>
    </row>
    <row r="458" spans="1:9" ht="40.5" customHeight="1">
      <c r="A458" s="401"/>
      <c r="B458" s="401"/>
      <c r="C458" s="402"/>
      <c r="D458" s="402"/>
      <c r="E458" s="403"/>
      <c r="F458" s="402"/>
      <c r="G458" s="402"/>
      <c r="H458" s="402"/>
      <c r="I458" s="404"/>
    </row>
    <row r="459" spans="1:9">
      <c r="A459" s="401"/>
      <c r="B459" s="401"/>
      <c r="C459" s="402"/>
      <c r="D459" s="402"/>
      <c r="E459" s="403"/>
      <c r="F459" s="402"/>
      <c r="G459" s="402"/>
      <c r="H459" s="402"/>
      <c r="I459" s="404"/>
    </row>
    <row r="460" spans="1:9" ht="42" customHeight="1">
      <c r="A460" s="401"/>
      <c r="B460" s="401"/>
      <c r="C460" s="402"/>
      <c r="D460" s="402"/>
      <c r="E460" s="403"/>
      <c r="F460" s="402"/>
      <c r="G460" s="402"/>
      <c r="H460" s="402"/>
      <c r="I460" s="404"/>
    </row>
    <row r="461" spans="1:9" ht="39.75" customHeight="1">
      <c r="A461" s="401"/>
      <c r="B461" s="401"/>
      <c r="C461" s="402"/>
      <c r="D461" s="402"/>
      <c r="E461" s="403"/>
      <c r="F461" s="402"/>
      <c r="G461" s="402"/>
      <c r="H461" s="402"/>
      <c r="I461" s="404"/>
    </row>
    <row r="462" spans="1:9" ht="34.5" customHeight="1">
      <c r="A462" s="401"/>
      <c r="B462" s="401"/>
      <c r="C462" s="402"/>
      <c r="D462" s="402"/>
      <c r="E462" s="403"/>
      <c r="F462" s="402"/>
      <c r="G462" s="402"/>
      <c r="H462" s="402"/>
      <c r="I462" s="404"/>
    </row>
    <row r="463" spans="1:9" ht="33.75" customHeight="1">
      <c r="A463" s="401"/>
      <c r="B463" s="401"/>
      <c r="C463" s="402"/>
      <c r="D463" s="402"/>
      <c r="E463" s="403"/>
      <c r="F463" s="402"/>
      <c r="G463" s="402"/>
      <c r="H463" s="402"/>
      <c r="I463" s="404"/>
    </row>
    <row r="464" spans="1:9" ht="51" customHeight="1">
      <c r="A464" s="401"/>
      <c r="B464" s="401"/>
      <c r="C464" s="402"/>
      <c r="D464" s="402"/>
      <c r="E464" s="403"/>
      <c r="F464" s="402"/>
      <c r="G464" s="402"/>
      <c r="H464" s="402"/>
      <c r="I464" s="404"/>
    </row>
    <row r="465" spans="1:9" ht="28.5" customHeight="1">
      <c r="A465" s="401"/>
      <c r="B465" s="401"/>
      <c r="C465" s="402"/>
      <c r="D465" s="402"/>
      <c r="E465" s="403"/>
      <c r="F465" s="402"/>
      <c r="G465" s="402"/>
      <c r="H465" s="402"/>
      <c r="I465" s="404"/>
    </row>
    <row r="466" spans="1:9" ht="76.5" customHeight="1">
      <c r="A466" s="401"/>
      <c r="B466" s="401"/>
      <c r="C466" s="402"/>
      <c r="D466" s="402"/>
      <c r="E466" s="403"/>
      <c r="F466" s="402"/>
      <c r="G466" s="402"/>
      <c r="H466" s="402"/>
      <c r="I466" s="404"/>
    </row>
    <row r="467" spans="1:9" ht="33" customHeight="1">
      <c r="A467" s="401"/>
      <c r="B467" s="401"/>
      <c r="C467" s="402"/>
      <c r="D467" s="402"/>
      <c r="E467" s="403"/>
      <c r="F467" s="402"/>
      <c r="G467" s="402"/>
      <c r="H467" s="402"/>
      <c r="I467" s="404"/>
    </row>
    <row r="468" spans="1:9" ht="35.25" customHeight="1">
      <c r="A468" s="401"/>
      <c r="B468" s="401"/>
      <c r="C468" s="402"/>
      <c r="D468" s="402"/>
      <c r="E468" s="403"/>
      <c r="F468" s="402"/>
      <c r="G468" s="402"/>
      <c r="H468" s="402"/>
      <c r="I468" s="404"/>
    </row>
    <row r="469" spans="1:9">
      <c r="A469" s="405"/>
      <c r="B469" s="371"/>
      <c r="C469" s="371"/>
      <c r="D469" s="406"/>
      <c r="E469" s="371"/>
      <c r="F469" s="407"/>
      <c r="G469" s="371"/>
      <c r="H469" s="405"/>
      <c r="I469" s="371"/>
    </row>
    <row r="470" spans="1:9">
      <c r="A470" s="405"/>
      <c r="B470" s="371"/>
      <c r="C470" s="371"/>
      <c r="D470" s="406"/>
      <c r="E470" s="371"/>
      <c r="F470" s="407"/>
      <c r="G470" s="371"/>
      <c r="H470" s="405"/>
      <c r="I470" s="371"/>
    </row>
    <row r="471" spans="1:9">
      <c r="A471" s="405"/>
      <c r="B471" s="371"/>
      <c r="C471" s="371"/>
      <c r="D471" s="406"/>
      <c r="E471" s="371"/>
      <c r="F471" s="407"/>
      <c r="G471" s="405"/>
      <c r="H471" s="405"/>
      <c r="I471" s="371"/>
    </row>
    <row r="472" spans="1:9">
      <c r="A472" s="405"/>
      <c r="B472" s="371"/>
      <c r="C472" s="371"/>
      <c r="D472" s="408"/>
      <c r="E472" s="371"/>
      <c r="F472" s="407"/>
      <c r="G472" s="405"/>
      <c r="H472" s="405"/>
      <c r="I472" s="371"/>
    </row>
    <row r="473" spans="1:9">
      <c r="A473" s="405"/>
      <c r="B473" s="371"/>
      <c r="C473" s="371"/>
      <c r="D473" s="408"/>
      <c r="E473" s="371"/>
      <c r="F473" s="407"/>
      <c r="G473" s="405"/>
      <c r="H473" s="405"/>
      <c r="I473" s="371"/>
    </row>
    <row r="474" spans="1:9">
      <c r="A474" s="405"/>
      <c r="B474" s="371"/>
      <c r="C474" s="371"/>
      <c r="D474" s="408"/>
      <c r="E474" s="371"/>
      <c r="F474" s="407"/>
      <c r="G474" s="405"/>
      <c r="H474" s="405"/>
      <c r="I474" s="371"/>
    </row>
    <row r="475" spans="1:9">
      <c r="A475" s="405"/>
      <c r="B475" s="371"/>
      <c r="C475" s="371"/>
      <c r="D475" s="408"/>
      <c r="E475" s="371"/>
      <c r="F475" s="407"/>
      <c r="G475" s="405"/>
      <c r="H475" s="405"/>
      <c r="I475" s="371"/>
    </row>
    <row r="476" spans="1:9">
      <c r="A476" s="405"/>
      <c r="B476" s="371"/>
      <c r="C476" s="371"/>
      <c r="D476" s="408"/>
      <c r="E476" s="371"/>
      <c r="F476" s="407"/>
      <c r="G476" s="405"/>
      <c r="H476" s="405"/>
      <c r="I476" s="371"/>
    </row>
    <row r="477" spans="1:9">
      <c r="A477" s="371"/>
      <c r="B477" s="371"/>
      <c r="C477" s="371"/>
      <c r="D477" s="406"/>
      <c r="E477" s="371"/>
      <c r="F477" s="409"/>
      <c r="G477" s="371"/>
      <c r="H477" s="371"/>
      <c r="I477" s="371"/>
    </row>
    <row r="478" spans="1:9">
      <c r="A478" s="371"/>
      <c r="B478" s="371"/>
      <c r="C478" s="371"/>
      <c r="D478" s="406"/>
      <c r="E478" s="371"/>
      <c r="F478" s="409"/>
      <c r="G478" s="371"/>
      <c r="H478" s="371"/>
      <c r="I478" s="371"/>
    </row>
    <row r="479" spans="1:9">
      <c r="A479" s="371"/>
      <c r="B479" s="371"/>
      <c r="C479" s="371"/>
      <c r="D479" s="406"/>
      <c r="E479" s="371"/>
      <c r="F479" s="409"/>
      <c r="G479" s="371"/>
      <c r="H479" s="405"/>
      <c r="I479" s="371"/>
    </row>
    <row r="480" spans="1:9">
      <c r="A480" s="405"/>
      <c r="B480" s="371"/>
      <c r="C480" s="371"/>
      <c r="D480" s="408"/>
      <c r="E480" s="371"/>
      <c r="F480" s="407"/>
      <c r="G480" s="405"/>
      <c r="H480" s="405"/>
      <c r="I480" s="371"/>
    </row>
    <row r="481" spans="1:9">
      <c r="A481" s="405"/>
      <c r="B481" s="371"/>
      <c r="C481" s="371"/>
      <c r="D481" s="408"/>
      <c r="E481" s="371"/>
      <c r="F481" s="407"/>
      <c r="G481" s="371"/>
      <c r="H481" s="405"/>
      <c r="I481" s="371"/>
    </row>
    <row r="482" spans="1:9">
      <c r="A482" s="405"/>
      <c r="B482" s="371"/>
      <c r="C482" s="371"/>
      <c r="D482" s="408"/>
      <c r="E482" s="371"/>
      <c r="F482" s="407"/>
      <c r="G482" s="371"/>
      <c r="H482" s="405"/>
      <c r="I482" s="371"/>
    </row>
    <row r="483" spans="1:9">
      <c r="A483" s="371"/>
      <c r="B483" s="371"/>
      <c r="C483" s="371"/>
      <c r="D483" s="371"/>
      <c r="E483" s="371"/>
      <c r="F483" s="407"/>
      <c r="G483" s="371"/>
      <c r="H483" s="405"/>
      <c r="I483" s="371"/>
    </row>
    <row r="484" spans="1:9">
      <c r="A484" s="371"/>
      <c r="B484" s="371"/>
      <c r="C484" s="371"/>
      <c r="D484" s="371"/>
      <c r="E484" s="371"/>
      <c r="F484" s="407"/>
      <c r="G484" s="371"/>
      <c r="H484" s="405"/>
      <c r="I484" s="371"/>
    </row>
    <row r="485" spans="1:9">
      <c r="A485" s="371"/>
      <c r="B485" s="371"/>
      <c r="C485" s="371"/>
      <c r="D485" s="371"/>
      <c r="E485" s="371"/>
      <c r="F485" s="407"/>
      <c r="G485" s="371"/>
      <c r="H485" s="405"/>
      <c r="I485" s="371"/>
    </row>
    <row r="486" spans="1:9">
      <c r="A486" s="371"/>
      <c r="B486" s="371"/>
      <c r="C486" s="371"/>
      <c r="D486" s="371"/>
      <c r="E486" s="371"/>
      <c r="F486" s="407"/>
      <c r="G486" s="371"/>
      <c r="H486" s="405"/>
      <c r="I486" s="371"/>
    </row>
    <row r="487" spans="1:9">
      <c r="A487" s="405"/>
      <c r="B487" s="371"/>
      <c r="C487" s="371"/>
      <c r="D487" s="371"/>
      <c r="E487" s="371"/>
      <c r="F487" s="407"/>
      <c r="G487" s="405"/>
      <c r="H487" s="405"/>
      <c r="I487" s="371"/>
    </row>
    <row r="488" spans="1:9">
      <c r="A488" s="405"/>
      <c r="B488" s="405"/>
      <c r="C488" s="405"/>
      <c r="D488" s="408"/>
      <c r="E488" s="371"/>
      <c r="F488" s="407"/>
      <c r="G488" s="405"/>
      <c r="H488" s="405"/>
      <c r="I488" s="371"/>
    </row>
    <row r="489" spans="1:9">
      <c r="A489" s="410"/>
      <c r="B489" s="411"/>
      <c r="C489" s="410"/>
      <c r="D489" s="412"/>
      <c r="E489" s="411"/>
      <c r="F489" s="413"/>
      <c r="G489" s="410"/>
      <c r="H489" s="410"/>
      <c r="I489" s="371"/>
    </row>
    <row r="490" spans="1:9">
      <c r="A490" s="405"/>
      <c r="B490" s="405"/>
      <c r="C490" s="405"/>
      <c r="D490" s="408"/>
      <c r="E490" s="371"/>
      <c r="F490" s="407"/>
      <c r="G490" s="405"/>
      <c r="H490" s="405"/>
      <c r="I490" s="371"/>
    </row>
    <row r="491" spans="1:9">
      <c r="A491" s="371"/>
      <c r="B491" s="371"/>
      <c r="C491" s="371"/>
      <c r="D491" s="406"/>
      <c r="E491" s="371"/>
      <c r="F491" s="409"/>
      <c r="G491" s="371"/>
      <c r="H491" s="405"/>
      <c r="I491" s="371"/>
    </row>
    <row r="492" spans="1:9">
      <c r="A492" s="371"/>
      <c r="B492" s="371"/>
      <c r="C492" s="371"/>
      <c r="D492" s="406"/>
      <c r="E492" s="371"/>
      <c r="F492" s="409"/>
      <c r="G492" s="371"/>
      <c r="H492" s="405"/>
      <c r="I492" s="371"/>
    </row>
    <row r="493" spans="1:9">
      <c r="A493" s="371"/>
      <c r="B493" s="371"/>
      <c r="C493" s="371"/>
      <c r="D493" s="406"/>
      <c r="E493" s="371"/>
      <c r="F493" s="409"/>
      <c r="G493" s="371"/>
      <c r="H493" s="405"/>
      <c r="I493" s="371"/>
    </row>
    <row r="494" spans="1:9">
      <c r="A494" s="371"/>
      <c r="B494" s="371"/>
      <c r="C494" s="414"/>
      <c r="D494" s="415"/>
      <c r="E494" s="371"/>
      <c r="F494" s="409"/>
      <c r="G494" s="371"/>
      <c r="H494" s="405"/>
      <c r="I494" s="371"/>
    </row>
    <row r="495" spans="1:9">
      <c r="A495" s="371"/>
      <c r="B495" s="371"/>
      <c r="C495" s="371"/>
      <c r="D495" s="406"/>
      <c r="E495" s="371"/>
      <c r="F495" s="409"/>
      <c r="G495" s="371"/>
      <c r="H495" s="371"/>
      <c r="I495" s="371"/>
    </row>
    <row r="496" spans="1:9">
      <c r="A496" s="371"/>
      <c r="B496" s="371"/>
      <c r="C496" s="371"/>
      <c r="D496" s="371"/>
      <c r="E496" s="371"/>
      <c r="F496" s="409"/>
      <c r="G496" s="371"/>
      <c r="H496" s="371"/>
      <c r="I496" s="371"/>
    </row>
    <row r="497" spans="1:9">
      <c r="A497" s="371"/>
      <c r="B497" s="371"/>
      <c r="C497" s="371"/>
      <c r="D497" s="371"/>
      <c r="E497" s="371"/>
      <c r="F497" s="409"/>
      <c r="G497" s="371"/>
      <c r="H497" s="371"/>
      <c r="I497" s="371"/>
    </row>
    <row r="498" spans="1:9">
      <c r="A498" s="371"/>
      <c r="B498" s="371"/>
      <c r="C498" s="371"/>
      <c r="D498" s="371"/>
      <c r="E498" s="371"/>
      <c r="F498" s="409"/>
      <c r="G498" s="371"/>
      <c r="H498" s="371"/>
      <c r="I498" s="371"/>
    </row>
    <row r="499" spans="1:9">
      <c r="A499" s="416"/>
      <c r="B499" s="416"/>
      <c r="C499" s="416"/>
      <c r="D499" s="417"/>
      <c r="E499" s="416"/>
      <c r="F499" s="418"/>
      <c r="G499" s="416"/>
      <c r="H499" s="416"/>
      <c r="I499" s="416"/>
    </row>
    <row r="500" spans="1:9">
      <c r="A500" s="416"/>
      <c r="B500" s="416"/>
      <c r="C500" s="416"/>
      <c r="D500" s="417"/>
      <c r="E500" s="416"/>
      <c r="F500" s="418"/>
      <c r="G500" s="416"/>
      <c r="H500" s="416"/>
      <c r="I500" s="416"/>
    </row>
    <row r="501" spans="1:9">
      <c r="A501" s="416"/>
      <c r="B501" s="416"/>
      <c r="C501" s="416"/>
      <c r="D501" s="417"/>
      <c r="E501" s="416"/>
      <c r="F501" s="418"/>
      <c r="G501" s="419"/>
      <c r="H501" s="416"/>
      <c r="I501" s="419"/>
    </row>
    <row r="502" spans="1:9">
      <c r="A502" s="420"/>
      <c r="B502" s="421"/>
      <c r="C502" s="421"/>
      <c r="D502" s="421"/>
      <c r="E502" s="421"/>
      <c r="F502" s="421"/>
      <c r="G502" s="421"/>
      <c r="H502" s="421"/>
      <c r="I502" s="422"/>
    </row>
    <row r="503" spans="1:9">
      <c r="A503" s="420"/>
      <c r="B503" s="421"/>
      <c r="C503" s="421"/>
      <c r="D503" s="421"/>
      <c r="E503" s="421"/>
      <c r="F503" s="421"/>
      <c r="G503" s="421"/>
      <c r="H503" s="421"/>
      <c r="I503" s="422"/>
    </row>
    <row r="504" spans="1:9">
      <c r="A504" s="420"/>
      <c r="B504" s="421"/>
      <c r="C504" s="421"/>
      <c r="D504" s="421"/>
      <c r="E504" s="421"/>
      <c r="F504" s="421"/>
      <c r="G504" s="421"/>
      <c r="H504" s="421"/>
      <c r="I504" s="422"/>
    </row>
    <row r="505" spans="1:9">
      <c r="A505" s="420"/>
      <c r="B505" s="421"/>
      <c r="C505" s="421"/>
      <c r="D505" s="421"/>
      <c r="E505" s="421"/>
      <c r="F505" s="421"/>
      <c r="G505" s="421"/>
      <c r="H505" s="421"/>
      <c r="I505" s="422"/>
    </row>
    <row r="506" spans="1:9">
      <c r="A506" s="420"/>
      <c r="B506" s="421"/>
      <c r="C506" s="421"/>
      <c r="D506" s="421"/>
      <c r="E506" s="421"/>
      <c r="F506" s="421"/>
      <c r="G506" s="421"/>
      <c r="H506" s="421"/>
      <c r="I506" s="422"/>
    </row>
    <row r="507" spans="1:9">
      <c r="A507" s="420"/>
      <c r="B507" s="421"/>
      <c r="C507" s="421"/>
      <c r="D507" s="421"/>
      <c r="E507" s="421"/>
      <c r="F507" s="421"/>
      <c r="G507" s="421"/>
      <c r="H507" s="421"/>
      <c r="I507" s="422"/>
    </row>
    <row r="508" spans="1:9">
      <c r="A508" s="421"/>
      <c r="B508" s="421"/>
      <c r="C508" s="421"/>
      <c r="D508" s="421"/>
      <c r="E508" s="421"/>
      <c r="F508" s="421"/>
      <c r="G508" s="421"/>
      <c r="H508" s="421"/>
      <c r="I508" s="422"/>
    </row>
    <row r="509" spans="1:9">
      <c r="A509" s="421"/>
      <c r="B509" s="421"/>
      <c r="C509" s="421"/>
      <c r="D509" s="421"/>
      <c r="E509" s="421"/>
      <c r="F509" s="421"/>
      <c r="G509" s="421"/>
      <c r="H509" s="421"/>
      <c r="I509" s="422"/>
    </row>
    <row r="510" spans="1:9">
      <c r="A510" s="421"/>
      <c r="B510" s="421"/>
      <c r="C510" s="421"/>
      <c r="D510" s="421"/>
      <c r="E510" s="421"/>
      <c r="F510" s="421"/>
      <c r="G510" s="421"/>
      <c r="H510" s="421"/>
      <c r="I510" s="422"/>
    </row>
    <row r="511" spans="1:9">
      <c r="A511" s="421"/>
      <c r="B511" s="421"/>
      <c r="C511" s="421"/>
      <c r="D511" s="421"/>
      <c r="E511" s="421"/>
      <c r="F511" s="421"/>
      <c r="G511" s="421"/>
      <c r="H511" s="421"/>
      <c r="I511" s="422"/>
    </row>
    <row r="512" spans="1:9">
      <c r="A512" s="421"/>
      <c r="B512" s="421"/>
      <c r="C512" s="421"/>
      <c r="D512" s="421"/>
      <c r="E512" s="421"/>
      <c r="F512" s="421"/>
      <c r="G512" s="421"/>
      <c r="H512" s="421"/>
      <c r="I512" s="422"/>
    </row>
    <row r="513" spans="1:9">
      <c r="A513" s="421"/>
      <c r="B513" s="421"/>
      <c r="C513" s="421"/>
      <c r="D513" s="421"/>
      <c r="E513" s="421"/>
      <c r="F513" s="421"/>
      <c r="G513" s="421"/>
      <c r="H513" s="421"/>
      <c r="I513" s="422"/>
    </row>
    <row r="514" spans="1:9">
      <c r="A514" s="421"/>
      <c r="B514" s="421"/>
      <c r="C514" s="421"/>
      <c r="D514" s="421"/>
      <c r="E514" s="421"/>
      <c r="F514" s="421"/>
      <c r="G514" s="421"/>
      <c r="H514" s="421"/>
      <c r="I514" s="422"/>
    </row>
    <row r="515" spans="1:9">
      <c r="A515" s="420"/>
      <c r="B515" s="420"/>
      <c r="C515" s="420"/>
      <c r="D515" s="420"/>
      <c r="E515" s="420"/>
      <c r="F515" s="420"/>
      <c r="G515" s="420"/>
      <c r="H515" s="420"/>
      <c r="I515" s="423"/>
    </row>
    <row r="516" spans="1:9">
      <c r="A516" s="421"/>
      <c r="B516" s="421"/>
      <c r="C516" s="421"/>
      <c r="D516" s="421"/>
      <c r="E516" s="421"/>
      <c r="F516" s="421"/>
      <c r="G516" s="421"/>
      <c r="H516" s="421"/>
      <c r="I516" s="422"/>
    </row>
    <row r="517" spans="1:9">
      <c r="A517" s="421"/>
      <c r="B517" s="421"/>
      <c r="C517" s="421"/>
      <c r="D517" s="421"/>
      <c r="E517" s="421"/>
      <c r="F517" s="421"/>
      <c r="G517" s="421"/>
      <c r="H517" s="421"/>
      <c r="I517" s="422"/>
    </row>
    <row r="518" spans="1:9">
      <c r="A518" s="421"/>
      <c r="B518" s="421"/>
      <c r="C518" s="421"/>
      <c r="D518" s="421"/>
      <c r="E518" s="421"/>
      <c r="F518" s="421"/>
      <c r="G518" s="421"/>
      <c r="H518" s="424"/>
      <c r="I518" s="422"/>
    </row>
    <row r="519" spans="1:9">
      <c r="A519" s="421"/>
      <c r="B519" s="421"/>
      <c r="C519" s="421"/>
      <c r="D519" s="421"/>
      <c r="E519" s="421"/>
      <c r="F519" s="421"/>
      <c r="G519" s="421"/>
      <c r="H519" s="421"/>
      <c r="I519" s="422"/>
    </row>
  </sheetData>
  <mergeCells count="1">
    <mergeCell ref="A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14</vt:i4>
      </vt:variant>
    </vt:vector>
  </HeadingPairs>
  <TitlesOfParts>
    <vt:vector size="14" baseType="lpstr">
      <vt:lpstr>KRKC PP</vt:lpstr>
      <vt:lpstr>KRE VPP</vt:lpstr>
      <vt:lpstr>Plutiškių gimnazijos VPP</vt:lpstr>
      <vt:lpstr>RŽMM VPP</vt:lpstr>
      <vt:lpstr>PPT VPP</vt:lpstr>
      <vt:lpstr>KRSC VPP</vt:lpstr>
      <vt:lpstr>KR Saulės mokyklos VPP</vt:lpstr>
      <vt:lpstr>PSPC VPP</vt:lpstr>
      <vt:lpstr>TVIC VPP</vt:lpstr>
      <vt:lpstr>Priešgaisrinė tarnybos VPP</vt:lpstr>
      <vt:lpstr>KRMD Elma VPP</vt:lpstr>
      <vt:lpstr>KGG VPP</vt:lpstr>
      <vt:lpstr>KRJDVB VPP</vt:lpstr>
      <vt:lpstr>KRSVSB VPP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2026-07-14T06:20:49Z</dcterms:modified>
</cp:coreProperties>
</file>